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FDE1D583-8CD6-47FB-875A-B0BF0BC42D27}" xr6:coauthVersionLast="47" xr6:coauthVersionMax="47" xr10:uidLastSave="{00000000-0000-0000-0000-000000000000}"/>
  <bookViews>
    <workbookView xWindow="-120" yWindow="-120" windowWidth="29040" windowHeight="15840" tabRatio="545" activeTab="1" xr2:uid="{00000000-000D-0000-FFFF-FFFF00000000}"/>
  </bookViews>
  <sheets>
    <sheet name="Naslovna" sheetId="1" r:id="rId1"/>
    <sheet name="Građ.-obrt. radovi" sheetId="2" r:id="rId2"/>
  </sheets>
  <externalReferences>
    <externalReference r:id="rId3"/>
  </externalReferences>
  <definedNames>
    <definedName name="REALIZACIJA_1997">'[1]Osn-Pod'!$E$5</definedName>
  </definedNames>
  <calcPr calcId="191029"/>
</workbook>
</file>

<file path=xl/calcChain.xml><?xml version="1.0" encoding="utf-8"?>
<calcChain xmlns="http://schemas.openxmlformats.org/spreadsheetml/2006/main">
  <c r="I12" i="2" l="1"/>
  <c r="I58" i="2"/>
  <c r="I67" i="2"/>
  <c r="I75" i="2"/>
  <c r="I74" i="2"/>
  <c r="I44" i="2"/>
  <c r="I45" i="2" s="1"/>
  <c r="F91" i="2" s="1"/>
  <c r="I66" i="2"/>
  <c r="I49" i="2"/>
  <c r="I39" i="2"/>
  <c r="I40" i="2" s="1"/>
  <c r="F90" i="2" s="1"/>
  <c r="I62" i="2"/>
  <c r="I63" i="2" s="1"/>
  <c r="F94" i="2" s="1"/>
  <c r="I8" i="2"/>
  <c r="I50" i="2"/>
  <c r="I6" i="2"/>
  <c r="I9" i="2"/>
  <c r="I57" i="2"/>
  <c r="I10" i="2"/>
  <c r="I7" i="2"/>
  <c r="I73" i="2"/>
  <c r="I68" i="2" l="1"/>
  <c r="F95" i="2" s="1"/>
  <c r="I76" i="2"/>
  <c r="F96" i="2" s="1"/>
  <c r="I59" i="2"/>
  <c r="F93" i="2" s="1"/>
  <c r="I13" i="2"/>
  <c r="F89" i="2" s="1"/>
  <c r="H94" i="2"/>
  <c r="H91" i="2"/>
  <c r="H90" i="2"/>
  <c r="I51" i="2"/>
  <c r="F92" i="2" s="1"/>
  <c r="F97" i="2" l="1"/>
  <c r="H95" i="2"/>
  <c r="H93" i="2"/>
  <c r="H96" i="2"/>
  <c r="H89" i="2"/>
  <c r="H92" i="2"/>
  <c r="F98" i="2" l="1"/>
  <c r="H97" i="2"/>
  <c r="H98" i="2" l="1"/>
  <c r="F99" i="2"/>
  <c r="H99" i="2" l="1"/>
</calcChain>
</file>

<file path=xl/sharedStrings.xml><?xml version="1.0" encoding="utf-8"?>
<sst xmlns="http://schemas.openxmlformats.org/spreadsheetml/2006/main" count="166" uniqueCount="82">
  <si>
    <t>Građevina:</t>
  </si>
  <si>
    <t>Investitor:</t>
  </si>
  <si>
    <t>Lokacija:</t>
  </si>
  <si>
    <t>TROŠKOVNIK</t>
  </si>
  <si>
    <t>Opis stavke</t>
  </si>
  <si>
    <t>kpl</t>
  </si>
  <si>
    <t>1.1.</t>
  </si>
  <si>
    <t>2.1.</t>
  </si>
  <si>
    <t>3.1.</t>
  </si>
  <si>
    <t>4.1.</t>
  </si>
  <si>
    <t>5.1.</t>
  </si>
  <si>
    <t>6.1.</t>
  </si>
  <si>
    <t>7.1.</t>
  </si>
  <si>
    <t>7.2.</t>
  </si>
  <si>
    <t>8.1.</t>
  </si>
  <si>
    <t>kom</t>
  </si>
  <si>
    <t>1.5.</t>
  </si>
  <si>
    <t>1.6.</t>
  </si>
  <si>
    <t>8.2.</t>
  </si>
  <si>
    <t>8.3.</t>
  </si>
  <si>
    <t>1.2.</t>
  </si>
  <si>
    <t>1.3.</t>
  </si>
  <si>
    <t>1.4.</t>
  </si>
  <si>
    <t>5.2.</t>
  </si>
  <si>
    <t>R. br.</t>
  </si>
  <si>
    <r>
      <t>m</t>
    </r>
    <r>
      <rPr>
        <vertAlign val="superscript"/>
        <sz val="9"/>
        <rFont val="Arial"/>
        <family val="2"/>
        <charset val="238"/>
      </rPr>
      <t>2</t>
    </r>
  </si>
  <si>
    <t>Jed.cijena</t>
  </si>
  <si>
    <t>Uk.cijena</t>
  </si>
  <si>
    <t>Kol.</t>
  </si>
  <si>
    <t>J.m.</t>
  </si>
  <si>
    <t>Demontaža potojećih sanitarija u toaletu. Stavka obuhvaća sanitarija, sa svim sastavnim dijelovima, te brtvljenje i blindiranje instalacija vodovoda i kanalizacije, sa svim materijalom. Demontažu je potrebno obaviti s dužnom pažnjom, kako ne bi došlo do ozljeda radnika ili trećih osoba uzrokovanih demontažom. Napomena: Stavkom je potrebno obuhvatiti i odvoz otpadnog materijala na deponiju udaljenu do 10,0 km.</t>
  </si>
  <si>
    <t>Uklanjanje postojeće zidne i podne obloge (keramičkih pločica) u WC-u do čvrste i čiste podloge. U cijenu je potrebno uključiti uklanjanje pločica, njihovo odlaganje te transport do lokalnog odlagališta otpada. Napomena: Stavkom je potrebno obuhvatiti i odvoz na deponiju udaljenu do 10,0 km.</t>
  </si>
  <si>
    <t>Demontiranje 2-ju kupatila</t>
  </si>
  <si>
    <t>UKUPNO 1.</t>
  </si>
  <si>
    <t>Uklanjanje postojeće podne glazure do podne konstrukcije. U cijenu je potrebno uključiti uklanjanje pločica, njihovo odlaganje te transport do lokalnog odlagališta otpada. Napomena: Stavkom je potrebno obuhvatiti i odvoz na deponiju udaljenu do 10,0 km.</t>
  </si>
  <si>
    <t>Demontaža potojećih unutarnjih vrata. Napomena: Stavkom je potrebno obuhvatiti i odvoz na deponiju udaljenu do 10,0 km.</t>
  </si>
  <si>
    <t>Demontaža instalacija vodovoda, kanalizacije i elektroinstalacije unutar toaleta. U cijenu uključen kompletan materijal i rad. Napomena: Stavkom je potrebno obuhvatiti i odvoz na deponiju udaljenu do       10,0 km.</t>
  </si>
  <si>
    <t>2. VODOINSTALATERSKI RADOVI</t>
  </si>
  <si>
    <t>Doprema, postavljanje i skidanje montažne fasadne skele 
za vrijeme izvođenja zidarskih i fasaderskih radova.</t>
  </si>
  <si>
    <t>UKUPNO 2.</t>
  </si>
  <si>
    <t>3. ELEKTROINSTALATERSKI RADOVI</t>
  </si>
  <si>
    <t>Za 2 kupatila</t>
  </si>
  <si>
    <t>UKUPNO 3.</t>
  </si>
  <si>
    <t>4. KERAMIČARSKI RADOVI</t>
  </si>
  <si>
    <t>Nabava, doprema i oblaganje zidova sanitarnih čvorova keramičkim pločicama do 2,00 cm visine i odgovarajućim keramičkim ljepilom.U stavci uračunato 15% otpada na urezivanje pločica Boja i veličina keramičkih pločica, prema izboru projektanta ili Investitora.Po završetku polaganja, fuge se zapunjavaju masom za fugiranje.</t>
  </si>
  <si>
    <t xml:space="preserve">Nabava, dobava i ugradnja kompletne kupaonice za korisnike. Sav materijal i rad do potpune gotovosti i funkcionalnosti.
Nabava, dobava i ugradnja novih instalacija koje uključuju štemanje kanalica prije početka polaganja cijevi, postavljanje nove vodovodne, kanalizacijske i druge instalacije i zatvaranje kanalica po završetku postavljanja instalacije. Vavin cijev za vodu, propusni ventili, PP cijevi za kanalziaciju fi50mm s brtvom, podni sifon, priključnici i koljena. Ostali pripadajući spojevi i crijeva, wc školjka konzolna s wc daskom za sjedenje, držač toaletnog papira, zidna ručka, ugradbeni vodokotlić s obradom, umivaonik dimenzija 60*48 cm s vijcima za montažu, jednoručna mješalica za umivaonik 1/2", gibljiva crijeva za priključak vode, perlator, kartuša, odlijevni set, sifon za umivaonik, zidni spoj, klizna rozeta s fiksnom cijevi, ogledalo na zid umivaonika dimenzija 60*80 cm, slavina za tuš kadu s konzolom, tuš kanalica 60 cm s rešetkom, zidna ručka za tuš kabinu i držač tuša podizni 90 cm.
</t>
  </si>
  <si>
    <t xml:space="preserve">Nabava, dobava i ugradnja kompletne elektroinstalacije kupaonice za korisnike. Sav materijal i rad do potpune gotovosti i funkcionalnosti.
Nabava, dobava i ugradnja novih instalacija uključuje:  štemanje kanalica, polaganje elektrovodiča PGP 3*1,5mm,  zatvaranje kanalica po završetku polaganja cijevi, spajanje na električnu mrežu i montiranje jednopolnih prekidača. </t>
  </si>
  <si>
    <r>
      <t>Nabava, dobava i oblaganje zidova kupatila keramičkim pločicama do 2,0 m visine s odgovarajućim keramičkim ljepilom. Pločice, po izboru investitora, dimenzija 30*60 cm, I klasa, cijene sa PDV-om do 26,54€/m</t>
    </r>
    <r>
      <rPr>
        <vertAlign val="superscript"/>
        <sz val="10"/>
        <color indexed="8"/>
        <rFont val="Arial"/>
        <family val="2"/>
        <charset val="238"/>
      </rPr>
      <t xml:space="preserve">2 </t>
    </r>
    <r>
      <rPr>
        <sz val="10"/>
        <color indexed="8"/>
        <rFont val="Arial"/>
        <family val="2"/>
        <charset val="238"/>
      </rPr>
      <t xml:space="preserve">(200kn).     Po završetku polaganja, fuge se zapunjavaju masom za fugiranje te sinikoniranje uglova sanitarnim silikonom. Stavka obuhvaća sav materijal i rad do potpune gotovosti. </t>
    </r>
  </si>
  <si>
    <t>4.2.</t>
  </si>
  <si>
    <r>
      <t>Nabava, dobava i oblaganje poda kupatila keramičkim pločicama s odgovarajućim keramičkim ljepilom. Pločice, po izboru investitora, dimenzija 30*60 cm, I klasa, cijene sa PDV-om do 26,54€/m</t>
    </r>
    <r>
      <rPr>
        <vertAlign val="superscript"/>
        <sz val="10"/>
        <color indexed="8"/>
        <rFont val="Arial"/>
        <family val="2"/>
        <charset val="238"/>
      </rPr>
      <t xml:space="preserve">2 </t>
    </r>
    <r>
      <rPr>
        <sz val="10"/>
        <color indexed="8"/>
        <rFont val="Arial"/>
        <family val="2"/>
        <charset val="238"/>
      </rPr>
      <t xml:space="preserve">(200kn). Po završetku polaganja, fuge se zapunjavaju masom za fugiranje i sinikoniranje uglova sanitarnim silikonom. Stavka obuhvaća sav materijal i rad do potpune gotovosti. </t>
    </r>
  </si>
  <si>
    <t>UKUPNO 4.</t>
  </si>
  <si>
    <t>5. STOLARSKI RADOVI</t>
  </si>
  <si>
    <t>UKUPNO 5.</t>
  </si>
  <si>
    <t>6. CENTRALNO GRIJANJE I KLIMATIZACIJA</t>
  </si>
  <si>
    <t>Nabava, doprema i polaganje mineralne vune d=10 cm.</t>
  </si>
  <si>
    <t>Bojanje postojećih radijatora. U stavku uračunati zatvaranje sustava, ispust vode iz sustava, puštanje vode nakon ponovnog postavljanja radijatora i odzračivanje kompletnog sustava. Stavkom obuhvatiti i nabavu, dobavu boje te bojanje radijatora u crnu boju. Stavkom obuhvatiti sve radove do potpune gotovosti.</t>
  </si>
  <si>
    <t>UKUPNO 6.</t>
  </si>
  <si>
    <t>7. SOBOSLIKARSKI RADOVI</t>
  </si>
  <si>
    <t>UKUPNO 7.</t>
  </si>
  <si>
    <t>Dobava materijala i ličenje armirano-betonskih ožbukanih zidova i plafona, u bijelo, disperzivnom bojom, komplet s pripremom podloge.                                                                                   Periprema zida i plafona obuhvaća slijedeće: otprašivanje i impregnaciju, kitanje i gletanje u dva sloja "TERANIL" vapnenom masom za gletanje, brušenje i otprašivanje. Ličenje u potrebnom broju premaza (najmanje dva) do potpunog prekrivanja podloge. Ličenje do visine 2,80 m.</t>
  </si>
  <si>
    <t>8. ZIDARSKI RADOVI</t>
  </si>
  <si>
    <t xml:space="preserve">Dobava materijala i zidanje pregradnog zida dimenzija 60*200cm od ITONG blokova. </t>
  </si>
  <si>
    <t>UKUPNO 8.</t>
  </si>
  <si>
    <t>Izrada podne glazure</t>
  </si>
  <si>
    <t>REKAPITULACIJA</t>
  </si>
  <si>
    <t>1. DEMONTAŽNI RADOVI</t>
  </si>
  <si>
    <t>IZVEDENI RADOVI</t>
  </si>
  <si>
    <t>Vrijednost u €</t>
  </si>
  <si>
    <t>Vrijednost u kn</t>
  </si>
  <si>
    <t>UKUPNO BEZ PDV (osnovica):</t>
  </si>
  <si>
    <t>UKUPNO SA PDV:</t>
  </si>
  <si>
    <t>PDV 25%:</t>
  </si>
  <si>
    <t>Vodoinstalaterski radovi za 2 kupatila</t>
  </si>
  <si>
    <t>Beli Manastir, Bana Jelačića 108</t>
  </si>
  <si>
    <t>Demontiranje garderobe</t>
  </si>
  <si>
    <t xml:space="preserve">Dobava materijala i izrada zida rigips pločama u garderobi. </t>
  </si>
  <si>
    <t>Dobava materijala i ličenje zida od rigips ploča.                                                                                   Ličenje u potrebnom broju premaza (najmanje dva) do potpunog prekrivanja podloge.</t>
  </si>
  <si>
    <t>Izrada, doprema i montaža jednokrilnih, zaokretnih, unutarnjih, aluminijskih vrata u garderobi. Vratno krilo opremljeno kromiranom kvakom i štitnicima, usadnom bravom. RAL boja - crna. Vrata se sastoje od krila i svjetlarnika. Dimenzija vrata 90/205 cm, ostalo svjetlarnik. Poslije ugradnje vrata obraditi špalete oko vrata</t>
  </si>
  <si>
    <t>Izrada, doprema i montaža jednokrilnih, zaokretnih, unutarnjih, aluminijskih vrata u 2-ma kupatilima. Vratno krilo opremljeno kromiranom kvakom i štitnicima, usadnom bravom. RAL boja - crna. Vrata se sastoje od krila i svjetlarnika. Dimenzija vrata 90/205 cm, ostalo svjetlarnik. Poslije ugradnje vrata obraditi špalete oko vrata</t>
  </si>
  <si>
    <t>ADAPTACIJA SANITARNOG ČVORA I SOBE ZA GARDEROBU</t>
  </si>
  <si>
    <t>Dom za starije i nemoćne osobe Beli Manastir, 
Bana Jelačića 108, 31300 Beli Manastir
OIB: 34580944535</t>
  </si>
  <si>
    <t>Beli Manastir, srpanj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</si>
</sst>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kn&quot;"/>
    <numFmt numFmtId="166" formatCode="#,##0.00&quot; kn&quot;"/>
    <numFmt numFmtId="167" formatCode="&quot;Yes&quot;;&quot;Yes&quot;;&quot;No&quot;"/>
    <numFmt numFmtId="168" formatCode="&quot;kn&quot;\ #,##0_);[Red]\(&quot;kn&quot;\ #,##0\)"/>
    <numFmt numFmtId="169" formatCode="_(&quot;kn&quot;\ * #,##0.00_);_(&quot;kn&quot;\ * \(#,##0.00\);_(&quot;kn&quot;\ * &quot;-&quot;??_);_(@_)"/>
    <numFmt numFmtId="170" formatCode="#&quot;.&quot;"/>
    <numFmt numFmtId="171" formatCode="_(* #,##0.00_);_(* \(#,##0.00\);_(* &quot;-&quot;??_);_(@_)"/>
    <numFmt numFmtId="172" formatCode="#,##0.00\ \€"/>
  </numFmts>
  <fonts count="47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Tms Rmn"/>
    </font>
    <font>
      <sz val="10"/>
      <name val="Helv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name val="Arial"/>
      <family val="2"/>
    </font>
    <font>
      <sz val="10"/>
      <name val="MS Sans Serif"/>
      <family val="2"/>
      <charset val="238"/>
    </font>
    <font>
      <sz val="10"/>
      <name val="CRO_Bookman-Normal"/>
      <charset val="238"/>
    </font>
    <font>
      <b/>
      <sz val="11"/>
      <color indexed="63"/>
      <name val="Calibri"/>
      <family val="2"/>
      <charset val="238"/>
    </font>
    <font>
      <b/>
      <sz val="11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1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8" borderId="0" applyNumberFormat="0" applyBorder="0" applyAlignment="0" applyProtection="0"/>
    <xf numFmtId="0" fontId="12" fillId="2" borderId="2" applyNumberFormat="0" applyAlignment="0" applyProtection="0"/>
    <xf numFmtId="0" fontId="13" fillId="2" borderId="2" applyNumberFormat="0" applyAlignment="0" applyProtection="0"/>
    <xf numFmtId="0" fontId="14" fillId="19" borderId="3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19" fillId="7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4" borderId="2" applyNumberFormat="0" applyAlignment="0" applyProtection="0"/>
    <xf numFmtId="0" fontId="24" fillId="9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1" fillId="0" borderId="0">
      <alignment wrapText="1"/>
    </xf>
    <xf numFmtId="0" fontId="3" fillId="0" borderId="0"/>
    <xf numFmtId="0" fontId="15" fillId="0" borderId="0"/>
    <xf numFmtId="0" fontId="7" fillId="0" borderId="0"/>
    <xf numFmtId="0" fontId="32" fillId="0" borderId="0"/>
    <xf numFmtId="0" fontId="33" fillId="0" borderId="0"/>
    <xf numFmtId="0" fontId="9" fillId="0" borderId="0"/>
    <xf numFmtId="0" fontId="3" fillId="0" borderId="0"/>
    <xf numFmtId="0" fontId="32" fillId="0" borderId="0"/>
    <xf numFmtId="0" fontId="5" fillId="0" borderId="0"/>
    <xf numFmtId="0" fontId="16" fillId="0" borderId="0"/>
    <xf numFmtId="0" fontId="32" fillId="0" borderId="0"/>
    <xf numFmtId="0" fontId="3" fillId="0" borderId="0"/>
    <xf numFmtId="4" fontId="9" fillId="0" borderId="0"/>
    <xf numFmtId="0" fontId="5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6" borderId="12" applyNumberFormat="0" applyFont="0" applyAlignment="0" applyProtection="0"/>
    <xf numFmtId="0" fontId="9" fillId="0" borderId="0"/>
    <xf numFmtId="0" fontId="8" fillId="0" borderId="0"/>
    <xf numFmtId="0" fontId="34" fillId="2" borderId="13" applyNumberFormat="0" applyAlignment="0" applyProtection="0"/>
    <xf numFmtId="170" fontId="35" fillId="21" borderId="1" applyNumberFormat="0" applyFont="0" applyAlignment="0" applyProtection="0">
      <alignment horizontal="center" vertical="top"/>
    </xf>
    <xf numFmtId="0" fontId="3" fillId="0" borderId="0"/>
    <xf numFmtId="0" fontId="8" fillId="0" borderId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7" fillId="0" borderId="15" applyNumberFormat="0" applyFill="0" applyAlignment="0" applyProtection="0"/>
    <xf numFmtId="4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8" fillId="0" borderId="0"/>
    <xf numFmtId="166" fontId="38" fillId="0" borderId="0" applyFont="0" applyFill="0" applyBorder="0" applyAlignment="0" applyProtection="0"/>
    <xf numFmtId="0" fontId="3" fillId="0" borderId="0"/>
    <xf numFmtId="0" fontId="39" fillId="0" borderId="0"/>
    <xf numFmtId="166" fontId="3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6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1" fillId="0" borderId="0" xfId="0" applyFont="1"/>
    <xf numFmtId="0" fontId="42" fillId="0" borderId="0" xfId="0" applyFont="1"/>
    <xf numFmtId="0" fontId="44" fillId="0" borderId="0" xfId="0" applyFont="1"/>
    <xf numFmtId="172" fontId="41" fillId="0" borderId="0" xfId="0" applyNumberFormat="1" applyFont="1" applyAlignment="1">
      <alignment horizontal="right"/>
    </xf>
    <xf numFmtId="172" fontId="40" fillId="0" borderId="0" xfId="0" applyNumberFormat="1" applyFont="1"/>
    <xf numFmtId="172" fontId="41" fillId="0" borderId="0" xfId="0" applyNumberFormat="1" applyFont="1"/>
    <xf numFmtId="0" fontId="45" fillId="0" borderId="16" xfId="0" applyFont="1" applyBorder="1" applyAlignment="1">
      <alignment horizontal="center" vertical="center"/>
    </xf>
    <xf numFmtId="172" fontId="45" fillId="0" borderId="16" xfId="0" applyNumberFormat="1" applyFont="1" applyBorder="1" applyAlignment="1">
      <alignment horizontal="right" vertical="center"/>
    </xf>
    <xf numFmtId="0" fontId="41" fillId="0" borderId="16" xfId="0" applyFont="1" applyBorder="1" applyAlignment="1">
      <alignment horizontal="center" vertical="center"/>
    </xf>
    <xf numFmtId="2" fontId="41" fillId="0" borderId="16" xfId="0" applyNumberFormat="1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172" fontId="45" fillId="0" borderId="30" xfId="0" applyNumberFormat="1" applyFont="1" applyBorder="1" applyAlignment="1">
      <alignment vertical="center"/>
    </xf>
    <xf numFmtId="16" fontId="42" fillId="0" borderId="29" xfId="0" applyNumberFormat="1" applyFont="1" applyBorder="1" applyAlignment="1">
      <alignment horizontal="center" vertical="center"/>
    </xf>
    <xf numFmtId="172" fontId="41" fillId="0" borderId="30" xfId="0" applyNumberFormat="1" applyFont="1" applyBorder="1" applyAlignment="1">
      <alignment vertical="center"/>
    </xf>
    <xf numFmtId="172" fontId="44" fillId="0" borderId="30" xfId="0" applyNumberFormat="1" applyFont="1" applyBorder="1" applyAlignment="1">
      <alignment vertical="center"/>
    </xf>
    <xf numFmtId="0" fontId="44" fillId="0" borderId="27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172" fontId="40" fillId="0" borderId="20" xfId="0" applyNumberFormat="1" applyFont="1" applyBorder="1" applyAlignment="1">
      <alignment horizontal="center" vertical="center"/>
    </xf>
    <xf numFmtId="172" fontId="40" fillId="0" borderId="28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0" fontId="44" fillId="0" borderId="33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172" fontId="45" fillId="0" borderId="34" xfId="0" applyNumberFormat="1" applyFont="1" applyBorder="1" applyAlignment="1">
      <alignment horizontal="right" vertical="center"/>
    </xf>
    <xf numFmtId="172" fontId="44" fillId="0" borderId="35" xfId="0" applyNumberFormat="1" applyFont="1" applyBorder="1" applyAlignment="1">
      <alignment vertical="center"/>
    </xf>
    <xf numFmtId="0" fontId="44" fillId="22" borderId="27" xfId="0" applyFont="1" applyFill="1" applyBorder="1" applyAlignment="1">
      <alignment horizontal="center" vertical="center"/>
    </xf>
    <xf numFmtId="0" fontId="40" fillId="22" borderId="20" xfId="0" applyFont="1" applyFill="1" applyBorder="1" applyAlignment="1">
      <alignment horizontal="center" vertical="center"/>
    </xf>
    <xf numFmtId="172" fontId="40" fillId="22" borderId="20" xfId="0" applyNumberFormat="1" applyFont="1" applyFill="1" applyBorder="1" applyAlignment="1">
      <alignment horizontal="center" vertical="center"/>
    </xf>
    <xf numFmtId="172" fontId="40" fillId="22" borderId="28" xfId="0" applyNumberFormat="1" applyFont="1" applyFill="1" applyBorder="1" applyAlignment="1">
      <alignment horizontal="center" vertical="center"/>
    </xf>
    <xf numFmtId="16" fontId="42" fillId="22" borderId="29" xfId="0" applyNumberFormat="1" applyFont="1" applyFill="1" applyBorder="1" applyAlignment="1">
      <alignment horizontal="center" vertical="center"/>
    </xf>
    <xf numFmtId="0" fontId="41" fillId="22" borderId="16" xfId="0" applyFont="1" applyFill="1" applyBorder="1" applyAlignment="1">
      <alignment horizontal="center" vertical="center"/>
    </xf>
    <xf numFmtId="2" fontId="41" fillId="22" borderId="16" xfId="0" applyNumberFormat="1" applyFont="1" applyFill="1" applyBorder="1" applyAlignment="1">
      <alignment horizontal="center" vertical="center"/>
    </xf>
    <xf numFmtId="0" fontId="44" fillId="22" borderId="29" xfId="0" applyFont="1" applyFill="1" applyBorder="1" applyAlignment="1">
      <alignment horizontal="center" vertical="center"/>
    </xf>
    <xf numFmtId="0" fontId="45" fillId="22" borderId="16" xfId="0" applyFont="1" applyFill="1" applyBorder="1" applyAlignment="1">
      <alignment horizontal="center" vertical="center"/>
    </xf>
    <xf numFmtId="172" fontId="45" fillId="22" borderId="16" xfId="0" applyNumberFormat="1" applyFont="1" applyFill="1" applyBorder="1" applyAlignment="1">
      <alignment horizontal="right" vertical="center"/>
    </xf>
    <xf numFmtId="172" fontId="44" fillId="22" borderId="30" xfId="0" applyNumberFormat="1" applyFont="1" applyFill="1" applyBorder="1" applyAlignment="1">
      <alignment vertical="center"/>
    </xf>
    <xf numFmtId="172" fontId="45" fillId="22" borderId="30" xfId="0" applyNumberFormat="1" applyFont="1" applyFill="1" applyBorder="1" applyAlignment="1">
      <alignment vertical="center"/>
    </xf>
    <xf numFmtId="172" fontId="40" fillId="22" borderId="20" xfId="0" applyNumberFormat="1" applyFont="1" applyFill="1" applyBorder="1" applyAlignment="1">
      <alignment horizontal="right" vertical="center"/>
    </xf>
    <xf numFmtId="172" fontId="40" fillId="22" borderId="28" xfId="0" applyNumberFormat="1" applyFont="1" applyFill="1" applyBorder="1" applyAlignment="1">
      <alignment vertical="center"/>
    </xf>
    <xf numFmtId="0" fontId="40" fillId="22" borderId="25" xfId="0" applyFont="1" applyFill="1" applyBorder="1" applyAlignment="1">
      <alignment horizontal="center" vertical="center"/>
    </xf>
    <xf numFmtId="172" fontId="40" fillId="22" borderId="25" xfId="0" applyNumberFormat="1" applyFont="1" applyFill="1" applyBorder="1" applyAlignment="1">
      <alignment horizontal="right" vertical="center"/>
    </xf>
    <xf numFmtId="172" fontId="40" fillId="22" borderId="43" xfId="0" applyNumberFormat="1" applyFont="1" applyFill="1" applyBorder="1" applyAlignment="1">
      <alignment vertical="center"/>
    </xf>
    <xf numFmtId="0" fontId="45" fillId="22" borderId="22" xfId="0" applyFont="1" applyFill="1" applyBorder="1" applyAlignment="1">
      <alignment horizontal="center" vertical="center"/>
    </xf>
    <xf numFmtId="172" fontId="45" fillId="22" borderId="22" xfId="0" applyNumberFormat="1" applyFont="1" applyFill="1" applyBorder="1" applyAlignment="1">
      <alignment horizontal="right" vertical="center"/>
    </xf>
    <xf numFmtId="172" fontId="44" fillId="22" borderId="44" xfId="0" applyNumberFormat="1" applyFont="1" applyFill="1" applyBorder="1" applyAlignment="1">
      <alignment vertical="center"/>
    </xf>
    <xf numFmtId="172" fontId="41" fillId="0" borderId="16" xfId="0" applyNumberFormat="1" applyFont="1" applyBorder="1" applyAlignment="1">
      <alignment vertical="center"/>
    </xf>
    <xf numFmtId="172" fontId="41" fillId="0" borderId="0" xfId="0" applyNumberFormat="1" applyFont="1" applyAlignment="1">
      <alignment horizontal="center" wrapText="1"/>
    </xf>
    <xf numFmtId="4" fontId="41" fillId="0" borderId="0" xfId="0" applyNumberFormat="1" applyFont="1" applyAlignment="1">
      <alignment horizontal="right"/>
    </xf>
    <xf numFmtId="4" fontId="41" fillId="0" borderId="30" xfId="0" applyNumberFormat="1" applyFont="1" applyBorder="1" applyAlignment="1">
      <alignment horizontal="right"/>
    </xf>
    <xf numFmtId="4" fontId="41" fillId="0" borderId="46" xfId="0" applyNumberFormat="1" applyFont="1" applyBorder="1" applyAlignment="1">
      <alignment horizontal="right"/>
    </xf>
    <xf numFmtId="4" fontId="41" fillId="0" borderId="48" xfId="0" applyNumberFormat="1" applyFont="1" applyBorder="1" applyAlignment="1">
      <alignment horizontal="right"/>
    </xf>
    <xf numFmtId="172" fontId="41" fillId="0" borderId="46" xfId="0" applyNumberFormat="1" applyFont="1" applyBorder="1" applyAlignment="1">
      <alignment horizontal="right"/>
    </xf>
    <xf numFmtId="4" fontId="41" fillId="0" borderId="28" xfId="0" applyNumberFormat="1" applyFont="1" applyBorder="1" applyAlignment="1">
      <alignment horizontal="right"/>
    </xf>
    <xf numFmtId="4" fontId="41" fillId="0" borderId="43" xfId="0" applyNumberFormat="1" applyFont="1" applyBorder="1" applyAlignment="1">
      <alignment horizontal="right"/>
    </xf>
    <xf numFmtId="4" fontId="41" fillId="0" borderId="50" xfId="0" applyNumberFormat="1" applyFont="1" applyBorder="1" applyAlignment="1">
      <alignment horizontal="right"/>
    </xf>
    <xf numFmtId="0" fontId="44" fillId="22" borderId="49" xfId="0" applyFont="1" applyFill="1" applyBorder="1" applyAlignment="1">
      <alignment horizontal="center" vertical="center"/>
    </xf>
    <xf numFmtId="0" fontId="44" fillId="22" borderId="51" xfId="0" applyFont="1" applyFill="1" applyBorder="1" applyAlignment="1">
      <alignment horizontal="center" vertical="center"/>
    </xf>
    <xf numFmtId="16" fontId="42" fillId="22" borderId="16" xfId="0" applyNumberFormat="1" applyFont="1" applyFill="1" applyBorder="1" applyAlignment="1">
      <alignment horizontal="center" vertical="center"/>
    </xf>
    <xf numFmtId="0" fontId="44" fillId="22" borderId="33" xfId="0" applyFont="1" applyFill="1" applyBorder="1" applyAlignment="1">
      <alignment horizontal="center" vertical="center"/>
    </xf>
    <xf numFmtId="0" fontId="40" fillId="22" borderId="36" xfId="0" applyFont="1" applyFill="1" applyBorder="1" applyAlignment="1">
      <alignment horizontal="center" wrapText="1"/>
    </xf>
    <xf numFmtId="0" fontId="40" fillId="22" borderId="0" xfId="0" applyFont="1" applyFill="1" applyAlignment="1">
      <alignment horizontal="center" wrapText="1"/>
    </xf>
    <xf numFmtId="0" fontId="40" fillId="22" borderId="37" xfId="0" applyFont="1" applyFill="1" applyBorder="1" applyAlignment="1">
      <alignment horizontal="center" wrapText="1"/>
    </xf>
    <xf numFmtId="0" fontId="45" fillId="22" borderId="34" xfId="0" applyFont="1" applyFill="1" applyBorder="1" applyAlignment="1">
      <alignment horizontal="center" vertical="center"/>
    </xf>
    <xf numFmtId="172" fontId="45" fillId="22" borderId="34" xfId="0" applyNumberFormat="1" applyFont="1" applyFill="1" applyBorder="1" applyAlignment="1">
      <alignment horizontal="right" vertical="center"/>
    </xf>
    <xf numFmtId="172" fontId="44" fillId="22" borderId="35" xfId="0" applyNumberFormat="1" applyFont="1" applyFill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72" fontId="45" fillId="0" borderId="0" xfId="0" applyNumberFormat="1" applyFont="1" applyAlignment="1">
      <alignment horizontal="right" vertical="center"/>
    </xf>
    <xf numFmtId="172" fontId="44" fillId="0" borderId="0" xfId="0" applyNumberFormat="1" applyFont="1" applyAlignment="1">
      <alignment vertical="center"/>
    </xf>
    <xf numFmtId="16" fontId="42" fillId="0" borderId="49" xfId="0" applyNumberFormat="1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72" fontId="41" fillId="0" borderId="43" xfId="0" applyNumberFormat="1" applyFont="1" applyBorder="1" applyAlignment="1">
      <alignment vertical="center"/>
    </xf>
    <xf numFmtId="0" fontId="44" fillId="0" borderId="42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72" fontId="45" fillId="0" borderId="17" xfId="0" applyNumberFormat="1" applyFont="1" applyBorder="1" applyAlignment="1">
      <alignment horizontal="right" vertical="center"/>
    </xf>
    <xf numFmtId="172" fontId="44" fillId="0" borderId="50" xfId="0" applyNumberFormat="1" applyFont="1" applyBorder="1" applyAlignment="1">
      <alignment vertical="center"/>
    </xf>
    <xf numFmtId="0" fontId="44" fillId="22" borderId="0" xfId="0" applyFont="1" applyFill="1" applyAlignment="1">
      <alignment horizontal="center" vertical="center"/>
    </xf>
    <xf numFmtId="0" fontId="45" fillId="22" borderId="0" xfId="0" applyFont="1" applyFill="1" applyAlignment="1">
      <alignment horizontal="center" vertical="center"/>
    </xf>
    <xf numFmtId="172" fontId="45" fillId="22" borderId="0" xfId="0" applyNumberFormat="1" applyFont="1" applyFill="1" applyAlignment="1">
      <alignment horizontal="right" vertical="center"/>
    </xf>
    <xf numFmtId="172" fontId="44" fillId="22" borderId="0" xfId="0" applyNumberFormat="1" applyFont="1" applyFill="1" applyAlignment="1">
      <alignment vertical="center"/>
    </xf>
    <xf numFmtId="172" fontId="41" fillId="0" borderId="16" xfId="0" applyNumberFormat="1" applyFont="1" applyBorder="1" applyAlignment="1" applyProtection="1">
      <alignment horizontal="right" vertical="center"/>
      <protection locked="0"/>
    </xf>
    <xf numFmtId="172" fontId="45" fillId="0" borderId="16" xfId="0" applyNumberFormat="1" applyFont="1" applyBorder="1" applyAlignment="1" applyProtection="1">
      <alignment horizontal="right" vertical="center"/>
      <protection locked="0"/>
    </xf>
    <xf numFmtId="172" fontId="41" fillId="0" borderId="25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2" fillId="0" borderId="27" xfId="0" applyFont="1" applyBorder="1" applyAlignment="1">
      <alignment horizontal="left" wrapText="1"/>
    </xf>
    <xf numFmtId="0" fontId="41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42" fillId="0" borderId="29" xfId="0" applyFont="1" applyBorder="1" applyAlignment="1">
      <alignment horizontal="left" wrapText="1"/>
    </xf>
    <xf numFmtId="0" fontId="41" fillId="0" borderId="16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0" fillId="22" borderId="31" xfId="0" applyFont="1" applyFill="1" applyBorder="1" applyAlignment="1">
      <alignment horizontal="left" wrapText="1"/>
    </xf>
    <xf numFmtId="0" fontId="40" fillId="22" borderId="26" xfId="0" applyFont="1" applyFill="1" applyBorder="1" applyAlignment="1">
      <alignment horizontal="left" wrapText="1"/>
    </xf>
    <xf numFmtId="0" fontId="40" fillId="22" borderId="32" xfId="0" applyFont="1" applyFill="1" applyBorder="1" applyAlignment="1">
      <alignment horizontal="left" wrapText="1"/>
    </xf>
    <xf numFmtId="0" fontId="40" fillId="22" borderId="18" xfId="0" applyFont="1" applyFill="1" applyBorder="1" applyAlignment="1">
      <alignment horizontal="center" wrapText="1"/>
    </xf>
    <xf numFmtId="0" fontId="40" fillId="22" borderId="23" xfId="0" applyFont="1" applyFill="1" applyBorder="1" applyAlignment="1">
      <alignment horizontal="center" wrapText="1"/>
    </xf>
    <xf numFmtId="0" fontId="40" fillId="22" borderId="19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41" fillId="22" borderId="16" xfId="0" applyFont="1" applyFill="1" applyBorder="1" applyAlignment="1">
      <alignment horizontal="left" vertical="top" wrapText="1"/>
    </xf>
    <xf numFmtId="4" fontId="41" fillId="0" borderId="24" xfId="0" applyNumberFormat="1" applyFont="1" applyBorder="1" applyAlignment="1">
      <alignment horizontal="right" wrapText="1"/>
    </xf>
    <xf numFmtId="4" fontId="41" fillId="0" borderId="16" xfId="0" applyNumberFormat="1" applyFont="1" applyBorder="1" applyAlignment="1">
      <alignment horizontal="right" wrapText="1"/>
    </xf>
    <xf numFmtId="4" fontId="41" fillId="0" borderId="45" xfId="0" applyNumberFormat="1" applyFont="1" applyBorder="1" applyAlignment="1">
      <alignment horizontal="right" wrapText="1"/>
    </xf>
    <xf numFmtId="0" fontId="3" fillId="22" borderId="1" xfId="0" applyFont="1" applyFill="1" applyBorder="1" applyAlignment="1">
      <alignment horizontal="left" vertical="top" wrapText="1"/>
    </xf>
    <xf numFmtId="0" fontId="40" fillId="22" borderId="25" xfId="0" applyFont="1" applyFill="1" applyBorder="1" applyAlignment="1">
      <alignment horizontal="center" wrapText="1"/>
    </xf>
    <xf numFmtId="0" fontId="42" fillId="0" borderId="42" xfId="0" applyFont="1" applyBorder="1" applyAlignment="1">
      <alignment horizontal="center" wrapText="1"/>
    </xf>
    <xf numFmtId="0" fontId="41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" fontId="41" fillId="0" borderId="25" xfId="0" applyNumberFormat="1" applyFont="1" applyBorder="1" applyAlignment="1">
      <alignment horizontal="right" wrapText="1"/>
    </xf>
    <xf numFmtId="4" fontId="41" fillId="0" borderId="17" xfId="0" applyNumberFormat="1" applyFont="1" applyBorder="1" applyAlignment="1">
      <alignment horizontal="right" wrapText="1"/>
    </xf>
    <xf numFmtId="0" fontId="42" fillId="0" borderId="27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42" fillId="0" borderId="41" xfId="0" applyFont="1" applyBorder="1" applyAlignment="1">
      <alignment horizontal="left" wrapText="1"/>
    </xf>
    <xf numFmtId="0" fontId="41" fillId="0" borderId="45" xfId="0" applyFont="1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42" fillId="0" borderId="47" xfId="0" applyFont="1" applyBorder="1" applyAlignment="1">
      <alignment horizontal="center" wrapText="1"/>
    </xf>
    <xf numFmtId="0" fontId="41" fillId="0" borderId="24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1" fillId="0" borderId="4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" fontId="41" fillId="0" borderId="20" xfId="0" applyNumberFormat="1" applyFont="1" applyBorder="1" applyAlignment="1">
      <alignment horizontal="right" wrapText="1"/>
    </xf>
    <xf numFmtId="0" fontId="40" fillId="0" borderId="31" xfId="0" applyFont="1" applyBorder="1" applyAlignment="1">
      <alignment horizontal="left" wrapText="1"/>
    </xf>
    <xf numFmtId="0" fontId="40" fillId="0" borderId="26" xfId="0" applyFont="1" applyBorder="1" applyAlignment="1">
      <alignment horizontal="left" wrapText="1"/>
    </xf>
    <xf numFmtId="0" fontId="40" fillId="0" borderId="32" xfId="0" applyFont="1" applyBorder="1" applyAlignment="1">
      <alignment horizontal="left" wrapText="1"/>
    </xf>
    <xf numFmtId="0" fontId="40" fillId="0" borderId="20" xfId="0" applyFont="1" applyBorder="1" applyAlignment="1">
      <alignment horizontal="center" wrapText="1"/>
    </xf>
    <xf numFmtId="0" fontId="3" fillId="22" borderId="16" xfId="0" applyFont="1" applyFill="1" applyBorder="1" applyAlignment="1">
      <alignment horizontal="left" vertical="top" wrapText="1"/>
    </xf>
    <xf numFmtId="0" fontId="40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0" fillId="0" borderId="17" xfId="0" applyFont="1" applyBorder="1" applyAlignment="1">
      <alignment horizontal="center" wrapText="1"/>
    </xf>
    <xf numFmtId="0" fontId="40" fillId="0" borderId="42" xfId="0" applyFont="1" applyBorder="1" applyAlignment="1">
      <alignment horizontal="left" wrapText="1"/>
    </xf>
    <xf numFmtId="0" fontId="40" fillId="0" borderId="17" xfId="0" applyFont="1" applyBorder="1" applyAlignment="1">
      <alignment horizontal="left" wrapText="1"/>
    </xf>
    <xf numFmtId="0" fontId="40" fillId="0" borderId="50" xfId="0" applyFont="1" applyBorder="1" applyAlignment="1">
      <alignment horizontal="left" wrapText="1"/>
    </xf>
    <xf numFmtId="0" fontId="3" fillId="22" borderId="0" xfId="0" applyFont="1" applyFill="1" applyAlignment="1">
      <alignment horizontal="left" vertical="top" wrapText="1"/>
    </xf>
    <xf numFmtId="0" fontId="40" fillId="0" borderId="38" xfId="0" applyFont="1" applyBorder="1" applyAlignment="1">
      <alignment horizontal="center" wrapText="1"/>
    </xf>
    <xf numFmtId="0" fontId="40" fillId="0" borderId="39" xfId="0" applyFont="1" applyBorder="1" applyAlignment="1">
      <alignment horizontal="center" wrapText="1"/>
    </xf>
    <xf numFmtId="0" fontId="40" fillId="0" borderId="40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40" fillId="0" borderId="19" xfId="0" applyFont="1" applyBorder="1" applyAlignment="1">
      <alignment horizontal="center" wrapText="1"/>
    </xf>
    <xf numFmtId="0" fontId="40" fillId="22" borderId="38" xfId="0" applyFont="1" applyFill="1" applyBorder="1" applyAlignment="1">
      <alignment horizontal="center" wrapText="1"/>
    </xf>
    <xf numFmtId="0" fontId="40" fillId="22" borderId="39" xfId="0" applyFont="1" applyFill="1" applyBorder="1" applyAlignment="1">
      <alignment horizontal="center" wrapText="1"/>
    </xf>
    <xf numFmtId="0" fontId="40" fillId="22" borderId="40" xfId="0" applyFont="1" applyFill="1" applyBorder="1" applyAlignment="1">
      <alignment horizontal="center" wrapText="1"/>
    </xf>
    <xf numFmtId="0" fontId="40" fillId="22" borderId="27" xfId="0" applyFont="1" applyFill="1" applyBorder="1" applyAlignment="1">
      <alignment horizontal="left" wrapText="1"/>
    </xf>
    <xf numFmtId="0" fontId="40" fillId="22" borderId="20" xfId="0" applyFont="1" applyFill="1" applyBorder="1" applyAlignment="1">
      <alignment horizontal="left" wrapText="1"/>
    </xf>
    <xf numFmtId="0" fontId="40" fillId="22" borderId="28" xfId="0" applyFont="1" applyFill="1" applyBorder="1" applyAlignment="1">
      <alignment horizontal="left" wrapText="1"/>
    </xf>
    <xf numFmtId="0" fontId="6" fillId="22" borderId="16" xfId="9" applyFill="1" applyBorder="1" applyAlignment="1">
      <alignment horizontal="left" vertical="top" wrapText="1"/>
    </xf>
    <xf numFmtId="0" fontId="40" fillId="22" borderId="16" xfId="0" applyFont="1" applyFill="1" applyBorder="1" applyAlignment="1">
      <alignment horizontal="left" wrapText="1"/>
    </xf>
    <xf numFmtId="0" fontId="6" fillId="22" borderId="0" xfId="9" applyFill="1" applyAlignment="1">
      <alignment horizontal="left" vertical="top" wrapText="1"/>
    </xf>
    <xf numFmtId="0" fontId="40" fillId="22" borderId="20" xfId="0" applyFont="1" applyFill="1" applyBorder="1" applyAlignment="1">
      <alignment horizontal="center" wrapText="1"/>
    </xf>
    <xf numFmtId="0" fontId="40" fillId="22" borderId="22" xfId="0" applyFont="1" applyFill="1" applyBorder="1" applyAlignment="1">
      <alignment horizontal="center" wrapText="1"/>
    </xf>
    <xf numFmtId="0" fontId="41" fillId="22" borderId="21" xfId="0" applyFont="1" applyFill="1" applyBorder="1" applyAlignment="1">
      <alignment horizontal="left" vertical="center" wrapText="1"/>
    </xf>
    <xf numFmtId="0" fontId="41" fillId="22" borderId="52" xfId="0" applyFont="1" applyFill="1" applyBorder="1" applyAlignment="1">
      <alignment horizontal="left" vertical="center" wrapText="1"/>
    </xf>
    <xf numFmtId="0" fontId="41" fillId="22" borderId="53" xfId="0" applyFont="1" applyFill="1" applyBorder="1" applyAlignment="1">
      <alignment horizontal="left" vertical="center" wrapText="1"/>
    </xf>
  </cellXfs>
  <cellStyles count="169">
    <cellStyle name="20% - Accent1 2" xfId="12" xr:uid="{00000000-0005-0000-0000-000000000000}"/>
    <cellStyle name="20% - Accent1 2 2" xfId="13" xr:uid="{00000000-0005-0000-0000-000001000000}"/>
    <cellStyle name="20% - Accent1 3" xfId="14" xr:uid="{00000000-0005-0000-0000-000002000000}"/>
    <cellStyle name="20% - Accent2 2" xfId="15" xr:uid="{00000000-0005-0000-0000-000003000000}"/>
    <cellStyle name="20% - Accent2 2 2" xfId="16" xr:uid="{00000000-0005-0000-0000-000004000000}"/>
    <cellStyle name="20% - Accent2 3" xfId="17" xr:uid="{00000000-0005-0000-0000-000005000000}"/>
    <cellStyle name="20% - Accent3 2" xfId="18" xr:uid="{00000000-0005-0000-0000-000006000000}"/>
    <cellStyle name="20% - Accent3 2 2" xfId="19" xr:uid="{00000000-0005-0000-0000-000007000000}"/>
    <cellStyle name="20% - Accent4 2" xfId="20" xr:uid="{00000000-0005-0000-0000-000008000000}"/>
    <cellStyle name="20% - Accent4 2 2" xfId="21" xr:uid="{00000000-0005-0000-0000-000009000000}"/>
    <cellStyle name="20% - Accent4 3" xfId="22" xr:uid="{00000000-0005-0000-0000-00000A000000}"/>
    <cellStyle name="20% - Accent5 2" xfId="23" xr:uid="{00000000-0005-0000-0000-00000B000000}"/>
    <cellStyle name="20% - Accent5 2 2" xfId="24" xr:uid="{00000000-0005-0000-0000-00000C000000}"/>
    <cellStyle name="20% - Accent6 2" xfId="25" xr:uid="{00000000-0005-0000-0000-00000D000000}"/>
    <cellStyle name="20% - Accent6 2 2" xfId="26" xr:uid="{00000000-0005-0000-0000-00000E000000}"/>
    <cellStyle name="20% - Accent6 3" xfId="27" xr:uid="{00000000-0005-0000-0000-00000F000000}"/>
    <cellStyle name="40% - Accent1 2" xfId="28" xr:uid="{00000000-0005-0000-0000-000010000000}"/>
    <cellStyle name="40% - Accent1 2 2" xfId="29" xr:uid="{00000000-0005-0000-0000-000011000000}"/>
    <cellStyle name="40% - Accent1 3" xfId="30" xr:uid="{00000000-0005-0000-0000-000012000000}"/>
    <cellStyle name="40% - Accent2 2" xfId="31" xr:uid="{00000000-0005-0000-0000-000013000000}"/>
    <cellStyle name="40% - Accent2 2 2" xfId="32" xr:uid="{00000000-0005-0000-0000-000014000000}"/>
    <cellStyle name="40% - Accent3 2" xfId="33" xr:uid="{00000000-0005-0000-0000-000015000000}"/>
    <cellStyle name="40% - Accent3 2 2" xfId="34" xr:uid="{00000000-0005-0000-0000-000016000000}"/>
    <cellStyle name="40% - Accent4 2" xfId="35" xr:uid="{00000000-0005-0000-0000-000017000000}"/>
    <cellStyle name="40% - Accent4 2 2" xfId="36" xr:uid="{00000000-0005-0000-0000-000018000000}"/>
    <cellStyle name="40% - Accent4 3" xfId="37" xr:uid="{00000000-0005-0000-0000-000019000000}"/>
    <cellStyle name="40% - Accent5 2" xfId="38" xr:uid="{00000000-0005-0000-0000-00001A000000}"/>
    <cellStyle name="40% - Accent5 2 2" xfId="39" xr:uid="{00000000-0005-0000-0000-00001B000000}"/>
    <cellStyle name="40% - Accent5 3" xfId="40" xr:uid="{00000000-0005-0000-0000-00001C000000}"/>
    <cellStyle name="40% - Accent6 2" xfId="41" xr:uid="{00000000-0005-0000-0000-00001D000000}"/>
    <cellStyle name="40% - Accent6 2 2" xfId="42" xr:uid="{00000000-0005-0000-0000-00001E000000}"/>
    <cellStyle name="40% - Accent6 3" xfId="43" xr:uid="{00000000-0005-0000-0000-00001F000000}"/>
    <cellStyle name="60% - Accent1 2" xfId="44" xr:uid="{00000000-0005-0000-0000-000020000000}"/>
    <cellStyle name="60% - Accent1 3" xfId="45" xr:uid="{00000000-0005-0000-0000-000021000000}"/>
    <cellStyle name="60% - Accent2 2" xfId="46" xr:uid="{00000000-0005-0000-0000-000022000000}"/>
    <cellStyle name="60% - Accent2 3" xfId="47" xr:uid="{00000000-0005-0000-0000-000023000000}"/>
    <cellStyle name="60% - Accent3 2" xfId="48" xr:uid="{00000000-0005-0000-0000-000024000000}"/>
    <cellStyle name="60% - Accent3 3" xfId="49" xr:uid="{00000000-0005-0000-0000-000025000000}"/>
    <cellStyle name="60% - Accent4 2" xfId="50" xr:uid="{00000000-0005-0000-0000-000026000000}"/>
    <cellStyle name="60% - Accent4 3" xfId="51" xr:uid="{00000000-0005-0000-0000-000027000000}"/>
    <cellStyle name="60% - Accent5 2" xfId="52" xr:uid="{00000000-0005-0000-0000-000028000000}"/>
    <cellStyle name="60% - Accent5 3" xfId="53" xr:uid="{00000000-0005-0000-0000-000029000000}"/>
    <cellStyle name="60% - Accent6 2" xfId="54" xr:uid="{00000000-0005-0000-0000-00002A000000}"/>
    <cellStyle name="60% - Accent6 3" xfId="55" xr:uid="{00000000-0005-0000-0000-00002B000000}"/>
    <cellStyle name="A4 Small 210 x 297 mm" xfId="7" xr:uid="{00000000-0005-0000-0000-00002C000000}"/>
    <cellStyle name="Accent1 2" xfId="56" xr:uid="{00000000-0005-0000-0000-00002D000000}"/>
    <cellStyle name="Accent1 3" xfId="57" xr:uid="{00000000-0005-0000-0000-00002E000000}"/>
    <cellStyle name="Accent2 2" xfId="58" xr:uid="{00000000-0005-0000-0000-00002F000000}"/>
    <cellStyle name="Accent2 3" xfId="59" xr:uid="{00000000-0005-0000-0000-000030000000}"/>
    <cellStyle name="Accent3 2" xfId="60" xr:uid="{00000000-0005-0000-0000-000031000000}"/>
    <cellStyle name="Accent3 3" xfId="61" xr:uid="{00000000-0005-0000-0000-000032000000}"/>
    <cellStyle name="Accent4 2" xfId="62" xr:uid="{00000000-0005-0000-0000-000033000000}"/>
    <cellStyle name="Accent5 2" xfId="63" xr:uid="{00000000-0005-0000-0000-000034000000}"/>
    <cellStyle name="Accent6 2" xfId="64" xr:uid="{00000000-0005-0000-0000-000035000000}"/>
    <cellStyle name="Accent6 3" xfId="65" xr:uid="{00000000-0005-0000-0000-000036000000}"/>
    <cellStyle name="Bad 2" xfId="66" xr:uid="{00000000-0005-0000-0000-000037000000}"/>
    <cellStyle name="Bad 3" xfId="67" xr:uid="{00000000-0005-0000-0000-000038000000}"/>
    <cellStyle name="Calculation 2" xfId="68" xr:uid="{00000000-0005-0000-0000-000039000000}"/>
    <cellStyle name="Calculation 3" xfId="69" xr:uid="{00000000-0005-0000-0000-00003A000000}"/>
    <cellStyle name="Check Cell 2" xfId="70" xr:uid="{00000000-0005-0000-0000-00003B000000}"/>
    <cellStyle name="Comma 10" xfId="71" xr:uid="{00000000-0005-0000-0000-00003C000000}"/>
    <cellStyle name="Comma 10 2" xfId="72" xr:uid="{00000000-0005-0000-0000-00003D000000}"/>
    <cellStyle name="Comma 11" xfId="73" xr:uid="{00000000-0005-0000-0000-00003E000000}"/>
    <cellStyle name="Comma 11 2" xfId="74" xr:uid="{00000000-0005-0000-0000-00003F000000}"/>
    <cellStyle name="Comma 12" xfId="75" xr:uid="{00000000-0005-0000-0000-000040000000}"/>
    <cellStyle name="Comma 13" xfId="76" xr:uid="{00000000-0005-0000-0000-000041000000}"/>
    <cellStyle name="Comma 14" xfId="163" xr:uid="{00000000-0005-0000-0000-000042000000}"/>
    <cellStyle name="Comma 15" xfId="166" xr:uid="{00000000-0005-0000-0000-000043000000}"/>
    <cellStyle name="Comma 15 2" xfId="168" xr:uid="{00000000-0005-0000-0000-000044000000}"/>
    <cellStyle name="Comma 2" xfId="5" xr:uid="{00000000-0005-0000-0000-000045000000}"/>
    <cellStyle name="Comma 2 2" xfId="77" xr:uid="{00000000-0005-0000-0000-000046000000}"/>
    <cellStyle name="Comma 2 3" xfId="78" xr:uid="{00000000-0005-0000-0000-000047000000}"/>
    <cellStyle name="Comma 3" xfId="79" xr:uid="{00000000-0005-0000-0000-000048000000}"/>
    <cellStyle name="Comma 3 2" xfId="80" xr:uid="{00000000-0005-0000-0000-000049000000}"/>
    <cellStyle name="Comma 4" xfId="81" xr:uid="{00000000-0005-0000-0000-00004A000000}"/>
    <cellStyle name="Comma 5" xfId="82" xr:uid="{00000000-0005-0000-0000-00004B000000}"/>
    <cellStyle name="Comma 6" xfId="83" xr:uid="{00000000-0005-0000-0000-00004C000000}"/>
    <cellStyle name="Comma 7" xfId="84" xr:uid="{00000000-0005-0000-0000-00004D000000}"/>
    <cellStyle name="Comma 8" xfId="85" xr:uid="{00000000-0005-0000-0000-00004E000000}"/>
    <cellStyle name="Comma 9" xfId="86" xr:uid="{00000000-0005-0000-0000-00004F000000}"/>
    <cellStyle name="Comma 9 2" xfId="87" xr:uid="{00000000-0005-0000-0000-000050000000}"/>
    <cellStyle name="Currency 2" xfId="6" xr:uid="{00000000-0005-0000-0000-000051000000}"/>
    <cellStyle name="Currency 3" xfId="88" xr:uid="{00000000-0005-0000-0000-000052000000}"/>
    <cellStyle name="Currency 4" xfId="89" xr:uid="{00000000-0005-0000-0000-000053000000}"/>
    <cellStyle name="Excel Built-in Normal" xfId="9" xr:uid="{00000000-0005-0000-0000-000054000000}"/>
    <cellStyle name="Explanatory Text 2" xfId="90" xr:uid="{00000000-0005-0000-0000-000055000000}"/>
    <cellStyle name="Good 2" xfId="91" xr:uid="{00000000-0005-0000-0000-000056000000}"/>
    <cellStyle name="Good 3" xfId="92" xr:uid="{00000000-0005-0000-0000-000057000000}"/>
    <cellStyle name="Heading 1 2" xfId="93" xr:uid="{00000000-0005-0000-0000-000058000000}"/>
    <cellStyle name="Heading 1 3" xfId="94" xr:uid="{00000000-0005-0000-0000-000059000000}"/>
    <cellStyle name="Heading 2 2" xfId="95" xr:uid="{00000000-0005-0000-0000-00005A000000}"/>
    <cellStyle name="Heading 2 3" xfId="96" xr:uid="{00000000-0005-0000-0000-00005B000000}"/>
    <cellStyle name="Heading 3 2" xfId="97" xr:uid="{00000000-0005-0000-0000-00005C000000}"/>
    <cellStyle name="Heading 3 3" xfId="98" xr:uid="{00000000-0005-0000-0000-00005D000000}"/>
    <cellStyle name="Heading 4 2" xfId="99" xr:uid="{00000000-0005-0000-0000-00005E000000}"/>
    <cellStyle name="Hyperlink 2" xfId="100" xr:uid="{00000000-0005-0000-0000-00005F000000}"/>
    <cellStyle name="Input 2" xfId="101" xr:uid="{00000000-0005-0000-0000-000060000000}"/>
    <cellStyle name="Input 3" xfId="102" xr:uid="{00000000-0005-0000-0000-000061000000}"/>
    <cellStyle name="kolona A" xfId="103" xr:uid="{00000000-0005-0000-0000-000062000000}"/>
    <cellStyle name="kolona B" xfId="104" xr:uid="{00000000-0005-0000-0000-000063000000}"/>
    <cellStyle name="kolona C" xfId="105" xr:uid="{00000000-0005-0000-0000-000064000000}"/>
    <cellStyle name="kolona D" xfId="106" xr:uid="{00000000-0005-0000-0000-000065000000}"/>
    <cellStyle name="kolona E" xfId="107" xr:uid="{00000000-0005-0000-0000-000066000000}"/>
    <cellStyle name="kolona F" xfId="108" xr:uid="{00000000-0005-0000-0000-000067000000}"/>
    <cellStyle name="kolona G" xfId="109" xr:uid="{00000000-0005-0000-0000-000068000000}"/>
    <cellStyle name="Linked Cell 2" xfId="110" xr:uid="{00000000-0005-0000-0000-000069000000}"/>
    <cellStyle name="Linked Cell 3" xfId="111" xr:uid="{00000000-0005-0000-0000-00006A000000}"/>
    <cellStyle name="Neutral 2" xfId="112" xr:uid="{00000000-0005-0000-0000-00006B000000}"/>
    <cellStyle name="Neutral 3" xfId="113" xr:uid="{00000000-0005-0000-0000-00006C000000}"/>
    <cellStyle name="Normal 10" xfId="114" xr:uid="{00000000-0005-0000-0000-00006E000000}"/>
    <cellStyle name="Normal 10 2" xfId="115" xr:uid="{00000000-0005-0000-0000-00006F000000}"/>
    <cellStyle name="Normal 11" xfId="116" xr:uid="{00000000-0005-0000-0000-000070000000}"/>
    <cellStyle name="Normal 12" xfId="117" xr:uid="{00000000-0005-0000-0000-000071000000}"/>
    <cellStyle name="Normal 13" xfId="118" xr:uid="{00000000-0005-0000-0000-000072000000}"/>
    <cellStyle name="Normal 14" xfId="119" xr:uid="{00000000-0005-0000-0000-000073000000}"/>
    <cellStyle name="Normal 15" xfId="120" xr:uid="{00000000-0005-0000-0000-000074000000}"/>
    <cellStyle name="Normal 15 2" xfId="121" xr:uid="{00000000-0005-0000-0000-000075000000}"/>
    <cellStyle name="Normal 16" xfId="122" xr:uid="{00000000-0005-0000-0000-000076000000}"/>
    <cellStyle name="Normal 17" xfId="123" xr:uid="{00000000-0005-0000-0000-000077000000}"/>
    <cellStyle name="Normal 18" xfId="124" xr:uid="{00000000-0005-0000-0000-000078000000}"/>
    <cellStyle name="Normal 19" xfId="125" xr:uid="{00000000-0005-0000-0000-000079000000}"/>
    <cellStyle name="Normal 2" xfId="1" xr:uid="{00000000-0005-0000-0000-00007A000000}"/>
    <cellStyle name="Normal 2 2" xfId="10" xr:uid="{00000000-0005-0000-0000-00007B000000}"/>
    <cellStyle name="Normal 2 2 2" xfId="126" xr:uid="{00000000-0005-0000-0000-00007C000000}"/>
    <cellStyle name="Normal 2 2 3" xfId="127" xr:uid="{00000000-0005-0000-0000-00007D000000}"/>
    <cellStyle name="Normal 2 3" xfId="128" xr:uid="{00000000-0005-0000-0000-00007E000000}"/>
    <cellStyle name="Normal 2 4" xfId="129" xr:uid="{00000000-0005-0000-0000-00007F000000}"/>
    <cellStyle name="Normal 2 5" xfId="130" xr:uid="{00000000-0005-0000-0000-000080000000}"/>
    <cellStyle name="Normal 20" xfId="131" xr:uid="{00000000-0005-0000-0000-000081000000}"/>
    <cellStyle name="Normal 21" xfId="132" xr:uid="{00000000-0005-0000-0000-000082000000}"/>
    <cellStyle name="Normal 22" xfId="133" xr:uid="{00000000-0005-0000-0000-000083000000}"/>
    <cellStyle name="Normal 23" xfId="134" xr:uid="{00000000-0005-0000-0000-000084000000}"/>
    <cellStyle name="Normal 24" xfId="135" xr:uid="{00000000-0005-0000-0000-000085000000}"/>
    <cellStyle name="Normal 25" xfId="162" xr:uid="{00000000-0005-0000-0000-000086000000}"/>
    <cellStyle name="Normal 25 2" xfId="167" xr:uid="{00000000-0005-0000-0000-000087000000}"/>
    <cellStyle name="Normal 26" xfId="165" xr:uid="{00000000-0005-0000-0000-000088000000}"/>
    <cellStyle name="Normal 3" xfId="3" xr:uid="{00000000-0005-0000-0000-000089000000}"/>
    <cellStyle name="Normal 3 2" xfId="136" xr:uid="{00000000-0005-0000-0000-00008A000000}"/>
    <cellStyle name="Normal 3 3 2" xfId="137" xr:uid="{00000000-0005-0000-0000-00008B000000}"/>
    <cellStyle name="Normal 4" xfId="4" xr:uid="{00000000-0005-0000-0000-00008C000000}"/>
    <cellStyle name="Normal 4 2" xfId="164" xr:uid="{00000000-0005-0000-0000-00008D000000}"/>
    <cellStyle name="Normal 5" xfId="138" xr:uid="{00000000-0005-0000-0000-00008E000000}"/>
    <cellStyle name="Normal 5 2" xfId="139" xr:uid="{00000000-0005-0000-0000-00008F000000}"/>
    <cellStyle name="Normal 5 8" xfId="140" xr:uid="{00000000-0005-0000-0000-000090000000}"/>
    <cellStyle name="Normal 6" xfId="141" xr:uid="{00000000-0005-0000-0000-000091000000}"/>
    <cellStyle name="Normal 7" xfId="142" xr:uid="{00000000-0005-0000-0000-000092000000}"/>
    <cellStyle name="Normal 7 2" xfId="143" xr:uid="{00000000-0005-0000-0000-000093000000}"/>
    <cellStyle name="Normal 7 3" xfId="144" xr:uid="{00000000-0005-0000-0000-000094000000}"/>
    <cellStyle name="Normal 7 5" xfId="145" xr:uid="{00000000-0005-0000-0000-000095000000}"/>
    <cellStyle name="Normal 8" xfId="146" xr:uid="{00000000-0005-0000-0000-000096000000}"/>
    <cellStyle name="Normal 9" xfId="147" xr:uid="{00000000-0005-0000-0000-000097000000}"/>
    <cellStyle name="Normalno" xfId="0" builtinId="0" customBuiltin="1"/>
    <cellStyle name="Normalno 2" xfId="2" xr:uid="{00000000-0005-0000-0000-000098000000}"/>
    <cellStyle name="Note 2" xfId="148" xr:uid="{00000000-0005-0000-0000-000099000000}"/>
    <cellStyle name="Obično 3" xfId="149" xr:uid="{00000000-0005-0000-0000-00009A000000}"/>
    <cellStyle name="Obično_5 4 elektro - KONGRESNA DVORANA RESTORAN - ISTRADRVO" xfId="150" xr:uid="{00000000-0005-0000-0000-00009B000000}"/>
    <cellStyle name="Output 2" xfId="151" xr:uid="{00000000-0005-0000-0000-00009C000000}"/>
    <cellStyle name="Percent 2" xfId="8" xr:uid="{00000000-0005-0000-0000-00009D000000}"/>
    <cellStyle name="RO" xfId="152" xr:uid="{00000000-0005-0000-0000-00009E000000}"/>
    <cellStyle name="Standard_Kastela-Trogir-III-E-Recapitulation" xfId="153" xr:uid="{00000000-0005-0000-0000-00009F000000}"/>
    <cellStyle name="Stil 1" xfId="154" xr:uid="{00000000-0005-0000-0000-0000A0000000}"/>
    <cellStyle name="Style 1" xfId="11" xr:uid="{00000000-0005-0000-0000-0000A1000000}"/>
    <cellStyle name="Title 2" xfId="155" xr:uid="{00000000-0005-0000-0000-0000A2000000}"/>
    <cellStyle name="Total 2" xfId="156" xr:uid="{00000000-0005-0000-0000-0000A3000000}"/>
    <cellStyle name="Total 3" xfId="157" xr:uid="{00000000-0005-0000-0000-0000A4000000}"/>
    <cellStyle name="Valuta 2" xfId="158" xr:uid="{00000000-0005-0000-0000-0000A5000000}"/>
    <cellStyle name="Warning Text 2" xfId="159" xr:uid="{00000000-0005-0000-0000-0000A6000000}"/>
    <cellStyle name="Zarez 2" xfId="160" xr:uid="{00000000-0005-0000-0000-0000A7000000}"/>
    <cellStyle name="Zarez 3" xfId="161" xr:uid="{00000000-0005-0000-0000-0000A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view="pageLayout" zoomScale="80" zoomScaleNormal="80" zoomScaleSheetLayoutView="80" zoomScalePageLayoutView="80" workbookViewId="0">
      <selection activeCell="B7" sqref="B7:I7"/>
    </sheetView>
  </sheetViews>
  <sheetFormatPr defaultRowHeight="12.75"/>
  <cols>
    <col min="1" max="1" width="9.140625" customWidth="1"/>
  </cols>
  <sheetData>
    <row r="2" spans="1:9" ht="30" customHeight="1">
      <c r="A2" s="3" t="s">
        <v>0</v>
      </c>
      <c r="B2" s="90" t="s">
        <v>79</v>
      </c>
      <c r="C2" s="90"/>
      <c r="D2" s="90"/>
      <c r="E2" s="90"/>
      <c r="F2" s="90"/>
      <c r="G2" s="90"/>
      <c r="H2" s="90"/>
      <c r="I2" s="90"/>
    </row>
    <row r="3" spans="1:9" ht="47.25" customHeight="1">
      <c r="A3" s="2" t="s">
        <v>1</v>
      </c>
      <c r="B3" s="90" t="s">
        <v>80</v>
      </c>
      <c r="C3" s="90"/>
      <c r="D3" s="90"/>
      <c r="E3" s="90"/>
      <c r="F3" s="90"/>
      <c r="G3" s="90"/>
      <c r="H3" s="90"/>
      <c r="I3" s="90"/>
    </row>
    <row r="4" spans="1:9" ht="28.5" customHeight="1">
      <c r="A4" s="3" t="s">
        <v>2</v>
      </c>
      <c r="B4" s="92" t="s">
        <v>73</v>
      </c>
      <c r="C4" s="92"/>
      <c r="D4" s="92"/>
      <c r="E4" s="92"/>
      <c r="F4" s="92"/>
      <c r="G4" s="92"/>
      <c r="H4" s="92"/>
      <c r="I4" s="92"/>
    </row>
    <row r="7" spans="1:9" ht="38.25" customHeight="1">
      <c r="A7" s="4"/>
      <c r="B7" s="90"/>
      <c r="C7" s="90"/>
      <c r="D7" s="90"/>
      <c r="E7" s="90"/>
      <c r="F7" s="90"/>
      <c r="G7" s="90"/>
      <c r="H7" s="90"/>
      <c r="I7" s="90"/>
    </row>
    <row r="21" spans="1:9" ht="20.25">
      <c r="A21" s="91" t="s">
        <v>3</v>
      </c>
      <c r="B21" s="91"/>
      <c r="C21" s="91"/>
      <c r="D21" s="91"/>
      <c r="E21" s="91"/>
      <c r="F21" s="91"/>
      <c r="G21" s="91"/>
      <c r="H21" s="91"/>
      <c r="I21" s="91"/>
    </row>
    <row r="29" spans="1:9">
      <c r="C29" s="1"/>
    </row>
    <row r="30" spans="1:9">
      <c r="C30" s="1"/>
    </row>
    <row r="31" spans="1:9">
      <c r="C31" s="1"/>
    </row>
    <row r="32" spans="1:9">
      <c r="C32" s="1"/>
    </row>
    <row r="33" spans="1:3">
      <c r="C33" s="1"/>
    </row>
    <row r="34" spans="1:3">
      <c r="C34" s="1"/>
    </row>
    <row r="35" spans="1:3">
      <c r="C35" s="1"/>
    </row>
    <row r="36" spans="1:3">
      <c r="C36" s="1"/>
    </row>
    <row r="37" spans="1:3">
      <c r="C37" s="1"/>
    </row>
    <row r="45" spans="1:3">
      <c r="A45" s="2"/>
      <c r="B45" s="2"/>
    </row>
    <row r="46" spans="1:3">
      <c r="A46" s="2"/>
      <c r="B46" s="2"/>
    </row>
    <row r="47" spans="1:3">
      <c r="A47" s="2"/>
      <c r="B47" s="2"/>
    </row>
    <row r="49" spans="1:1">
      <c r="A49" t="s">
        <v>81</v>
      </c>
    </row>
  </sheetData>
  <mergeCells count="5">
    <mergeCell ref="B3:I3"/>
    <mergeCell ref="A21:I21"/>
    <mergeCell ref="B4:I4"/>
    <mergeCell ref="B2:I2"/>
    <mergeCell ref="B7:I7"/>
  </mergeCells>
  <pageMargins left="0.7" right="0.7" top="0.75" bottom="0.75" header="0.3" footer="0.3"/>
  <pageSetup paperSize="9" orientation="portrait" r:id="rId1"/>
  <headerFooter>
    <oddHeader>&amp;LPRILOG II.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abSelected="1" view="pageLayout" zoomScale="120" zoomScaleNormal="90" zoomScaleSheetLayoutView="90" zoomScalePageLayoutView="120" workbookViewId="0">
      <selection activeCell="H6" sqref="H6"/>
    </sheetView>
  </sheetViews>
  <sheetFormatPr defaultRowHeight="12"/>
  <cols>
    <col min="1" max="1" width="6" style="6" customWidth="1"/>
    <col min="2" max="4" width="9.140625" style="5"/>
    <col min="5" max="5" width="19" style="5" customWidth="1"/>
    <col min="6" max="6" width="5" style="5" customWidth="1"/>
    <col min="7" max="7" width="7.28515625" style="5" customWidth="1"/>
    <col min="8" max="8" width="11.42578125" style="8" customWidth="1"/>
    <col min="9" max="9" width="11.28515625" style="10" customWidth="1"/>
    <col min="10" max="10" width="63.5703125" style="6" customWidth="1"/>
    <col min="11" max="16384" width="9.140625" style="6"/>
  </cols>
  <sheetData>
    <row r="1" spans="1:9">
      <c r="I1" s="9"/>
    </row>
    <row r="2" spans="1:9" ht="12.75" thickBot="1"/>
    <row r="3" spans="1:9" ht="12.75" customHeight="1" thickBot="1">
      <c r="A3" s="132" t="s">
        <v>65</v>
      </c>
      <c r="B3" s="133"/>
      <c r="C3" s="133"/>
      <c r="D3" s="133"/>
      <c r="E3" s="133"/>
      <c r="F3" s="133"/>
      <c r="G3" s="133"/>
      <c r="H3" s="133"/>
      <c r="I3" s="134"/>
    </row>
    <row r="4" spans="1:9" s="7" customFormat="1" ht="12.75" customHeight="1">
      <c r="A4" s="20" t="s">
        <v>24</v>
      </c>
      <c r="B4" s="135" t="s">
        <v>4</v>
      </c>
      <c r="C4" s="135"/>
      <c r="D4" s="135"/>
      <c r="E4" s="135"/>
      <c r="F4" s="21" t="s">
        <v>29</v>
      </c>
      <c r="G4" s="21" t="s">
        <v>28</v>
      </c>
      <c r="H4" s="22" t="s">
        <v>26</v>
      </c>
      <c r="I4" s="23" t="s">
        <v>27</v>
      </c>
    </row>
    <row r="5" spans="1:9" s="7" customFormat="1" ht="12.75" customHeight="1">
      <c r="A5" s="15"/>
      <c r="B5" s="137" t="s">
        <v>32</v>
      </c>
      <c r="C5" s="137"/>
      <c r="D5" s="137"/>
      <c r="E5" s="137"/>
      <c r="F5" s="11"/>
      <c r="G5" s="11"/>
      <c r="H5" s="12"/>
      <c r="I5" s="16"/>
    </row>
    <row r="6" spans="1:9" ht="109.5" customHeight="1">
      <c r="A6" s="17" t="s">
        <v>6</v>
      </c>
      <c r="B6" s="136" t="s">
        <v>30</v>
      </c>
      <c r="C6" s="136"/>
      <c r="D6" s="136"/>
      <c r="E6" s="136"/>
      <c r="F6" s="13" t="s">
        <v>15</v>
      </c>
      <c r="G6" s="14">
        <v>8</v>
      </c>
      <c r="H6" s="87"/>
      <c r="I6" s="18">
        <f>G6*H6</f>
        <v>0</v>
      </c>
    </row>
    <row r="7" spans="1:9" ht="82.5" customHeight="1">
      <c r="A7" s="17" t="s">
        <v>20</v>
      </c>
      <c r="B7" s="138" t="s">
        <v>31</v>
      </c>
      <c r="C7" s="138"/>
      <c r="D7" s="138"/>
      <c r="E7" s="138"/>
      <c r="F7" s="13" t="s">
        <v>25</v>
      </c>
      <c r="G7" s="14">
        <v>49</v>
      </c>
      <c r="H7" s="87"/>
      <c r="I7" s="18">
        <f>G7*H7</f>
        <v>0</v>
      </c>
    </row>
    <row r="8" spans="1:9" ht="66.75" customHeight="1">
      <c r="A8" s="17" t="s">
        <v>21</v>
      </c>
      <c r="B8" s="138" t="s">
        <v>34</v>
      </c>
      <c r="C8" s="138"/>
      <c r="D8" s="138"/>
      <c r="E8" s="138"/>
      <c r="F8" s="13" t="s">
        <v>25</v>
      </c>
      <c r="G8" s="14">
        <v>9</v>
      </c>
      <c r="H8" s="87"/>
      <c r="I8" s="18">
        <f>G8*H8</f>
        <v>0</v>
      </c>
    </row>
    <row r="9" spans="1:9" ht="66" customHeight="1">
      <c r="A9" s="17" t="s">
        <v>22</v>
      </c>
      <c r="B9" s="136" t="s">
        <v>36</v>
      </c>
      <c r="C9" s="136"/>
      <c r="D9" s="136"/>
      <c r="E9" s="136"/>
      <c r="F9" s="13" t="s">
        <v>5</v>
      </c>
      <c r="G9" s="14">
        <v>1</v>
      </c>
      <c r="H9" s="87"/>
      <c r="I9" s="18">
        <f>G9*H9</f>
        <v>0</v>
      </c>
    </row>
    <row r="10" spans="1:9" ht="42" customHeight="1">
      <c r="A10" s="17" t="s">
        <v>16</v>
      </c>
      <c r="B10" s="139" t="s">
        <v>35</v>
      </c>
      <c r="C10" s="139"/>
      <c r="D10" s="139"/>
      <c r="E10" s="139"/>
      <c r="F10" s="13" t="s">
        <v>15</v>
      </c>
      <c r="G10" s="14">
        <v>4</v>
      </c>
      <c r="H10" s="87"/>
      <c r="I10" s="18">
        <f>G10*H10</f>
        <v>0</v>
      </c>
    </row>
    <row r="11" spans="1:9" s="7" customFormat="1" ht="12.75" customHeight="1">
      <c r="A11" s="15"/>
      <c r="B11" s="137" t="s">
        <v>74</v>
      </c>
      <c r="C11" s="137"/>
      <c r="D11" s="137"/>
      <c r="E11" s="137"/>
      <c r="F11" s="11"/>
      <c r="G11" s="11"/>
      <c r="H11" s="88"/>
      <c r="I11" s="16"/>
    </row>
    <row r="12" spans="1:9" ht="42" customHeight="1" thickBot="1">
      <c r="A12" s="75" t="s">
        <v>17</v>
      </c>
      <c r="B12" s="139" t="s">
        <v>35</v>
      </c>
      <c r="C12" s="139"/>
      <c r="D12" s="139"/>
      <c r="E12" s="139"/>
      <c r="F12" s="76" t="s">
        <v>15</v>
      </c>
      <c r="G12" s="77">
        <v>1</v>
      </c>
      <c r="H12" s="89"/>
      <c r="I12" s="78">
        <f>G12*H12</f>
        <v>0</v>
      </c>
    </row>
    <row r="13" spans="1:9" ht="12.75" thickBot="1">
      <c r="A13" s="79"/>
      <c r="B13" s="140" t="s">
        <v>33</v>
      </c>
      <c r="C13" s="140"/>
      <c r="D13" s="140"/>
      <c r="E13" s="140"/>
      <c r="F13" s="80"/>
      <c r="G13" s="80"/>
      <c r="H13" s="81"/>
      <c r="I13" s="82">
        <f>SUM(I6:I12)</f>
        <v>0</v>
      </c>
    </row>
    <row r="14" spans="1:9">
      <c r="A14" s="71"/>
      <c r="B14" s="25"/>
      <c r="C14" s="25"/>
      <c r="D14" s="25"/>
      <c r="E14" s="25"/>
      <c r="F14" s="72"/>
      <c r="G14" s="72"/>
      <c r="H14" s="73"/>
      <c r="I14" s="74"/>
    </row>
    <row r="15" spans="1:9">
      <c r="A15" s="71"/>
      <c r="B15" s="25"/>
      <c r="C15" s="25"/>
      <c r="D15" s="25"/>
      <c r="E15" s="25"/>
      <c r="F15" s="72"/>
      <c r="G15" s="72"/>
      <c r="H15" s="73"/>
      <c r="I15" s="74"/>
    </row>
    <row r="16" spans="1:9">
      <c r="A16" s="71"/>
      <c r="B16" s="25"/>
      <c r="C16" s="25"/>
      <c r="D16" s="25"/>
      <c r="E16" s="25"/>
      <c r="F16" s="72"/>
      <c r="G16" s="72"/>
      <c r="H16" s="73"/>
      <c r="I16" s="74"/>
    </row>
    <row r="17" spans="1:9">
      <c r="A17" s="71"/>
      <c r="B17" s="25"/>
      <c r="C17" s="25"/>
      <c r="D17" s="25"/>
      <c r="E17" s="25"/>
      <c r="F17" s="72"/>
      <c r="G17" s="72"/>
      <c r="H17" s="73"/>
      <c r="I17" s="74"/>
    </row>
    <row r="18" spans="1:9">
      <c r="A18" s="71"/>
      <c r="B18" s="25"/>
      <c r="C18" s="25"/>
      <c r="D18" s="25"/>
      <c r="E18" s="25"/>
      <c r="F18" s="72"/>
      <c r="G18" s="72"/>
      <c r="H18" s="73"/>
      <c r="I18" s="74"/>
    </row>
    <row r="19" spans="1:9">
      <c r="A19" s="71"/>
      <c r="B19" s="25"/>
      <c r="C19" s="25"/>
      <c r="D19" s="25"/>
      <c r="E19" s="25"/>
      <c r="F19" s="72"/>
      <c r="G19" s="72"/>
      <c r="H19" s="73"/>
      <c r="I19" s="74"/>
    </row>
    <row r="20" spans="1:9">
      <c r="A20" s="71"/>
      <c r="B20" s="25"/>
      <c r="C20" s="25"/>
      <c r="D20" s="25"/>
      <c r="E20" s="25"/>
      <c r="F20" s="72"/>
      <c r="G20" s="72"/>
      <c r="H20" s="73"/>
      <c r="I20" s="74"/>
    </row>
    <row r="21" spans="1:9">
      <c r="A21" s="71"/>
      <c r="B21" s="25"/>
      <c r="C21" s="25"/>
      <c r="D21" s="25"/>
      <c r="E21" s="25"/>
      <c r="F21" s="72"/>
      <c r="G21" s="72"/>
      <c r="H21" s="73"/>
      <c r="I21" s="74"/>
    </row>
    <row r="22" spans="1:9">
      <c r="A22" s="71"/>
      <c r="B22" s="25"/>
      <c r="C22" s="25"/>
      <c r="D22" s="25"/>
      <c r="E22" s="25"/>
      <c r="F22" s="72"/>
      <c r="G22" s="72"/>
      <c r="H22" s="73"/>
      <c r="I22" s="74"/>
    </row>
    <row r="23" spans="1:9">
      <c r="A23" s="71"/>
      <c r="B23" s="25"/>
      <c r="C23" s="25"/>
      <c r="D23" s="25"/>
      <c r="E23" s="25"/>
      <c r="F23" s="72"/>
      <c r="G23" s="72"/>
      <c r="H23" s="73"/>
      <c r="I23" s="74"/>
    </row>
    <row r="24" spans="1:9">
      <c r="A24" s="71"/>
      <c r="B24" s="25"/>
      <c r="C24" s="25"/>
      <c r="D24" s="25"/>
      <c r="E24" s="25"/>
      <c r="F24" s="72"/>
      <c r="G24" s="72"/>
      <c r="H24" s="73"/>
      <c r="I24" s="74"/>
    </row>
    <row r="25" spans="1:9">
      <c r="A25" s="71"/>
      <c r="B25" s="25"/>
      <c r="C25" s="25"/>
      <c r="D25" s="25"/>
      <c r="E25" s="25"/>
      <c r="F25" s="72"/>
      <c r="G25" s="72"/>
      <c r="H25" s="73"/>
      <c r="I25" s="74"/>
    </row>
    <row r="26" spans="1:9">
      <c r="A26" s="71"/>
      <c r="B26" s="25"/>
      <c r="C26" s="25"/>
      <c r="D26" s="25"/>
      <c r="E26" s="25"/>
      <c r="F26" s="72"/>
      <c r="G26" s="72"/>
      <c r="H26" s="73"/>
      <c r="I26" s="74"/>
    </row>
    <row r="27" spans="1:9">
      <c r="A27" s="71"/>
      <c r="B27" s="25"/>
      <c r="C27" s="25"/>
      <c r="D27" s="25"/>
      <c r="E27" s="25"/>
      <c r="F27" s="72"/>
      <c r="G27" s="72"/>
      <c r="H27" s="73"/>
      <c r="I27" s="74"/>
    </row>
    <row r="28" spans="1:9">
      <c r="A28" s="71"/>
      <c r="B28" s="25"/>
      <c r="C28" s="25"/>
      <c r="D28" s="25"/>
      <c r="E28" s="25"/>
      <c r="F28" s="72"/>
      <c r="G28" s="72"/>
      <c r="H28" s="73"/>
      <c r="I28" s="74"/>
    </row>
    <row r="29" spans="1:9">
      <c r="A29" s="71"/>
      <c r="B29" s="25"/>
      <c r="C29" s="25"/>
      <c r="D29" s="25"/>
      <c r="E29" s="25"/>
      <c r="F29" s="72"/>
      <c r="G29" s="72"/>
      <c r="H29" s="73"/>
      <c r="I29" s="74"/>
    </row>
    <row r="30" spans="1:9">
      <c r="A30" s="71"/>
      <c r="B30" s="25"/>
      <c r="C30" s="25"/>
      <c r="D30" s="25"/>
      <c r="E30" s="25"/>
      <c r="F30" s="72"/>
      <c r="G30" s="72"/>
      <c r="H30" s="73"/>
      <c r="I30" s="74"/>
    </row>
    <row r="31" spans="1:9">
      <c r="A31" s="71"/>
      <c r="B31" s="25"/>
      <c r="C31" s="25"/>
      <c r="D31" s="25"/>
      <c r="E31" s="25"/>
      <c r="F31" s="72"/>
      <c r="G31" s="72"/>
      <c r="H31" s="73"/>
      <c r="I31" s="74"/>
    </row>
    <row r="32" spans="1:9">
      <c r="A32" s="71"/>
      <c r="B32" s="25"/>
      <c r="C32" s="25"/>
      <c r="D32" s="25"/>
      <c r="E32" s="25"/>
      <c r="F32" s="72"/>
      <c r="G32" s="72"/>
      <c r="H32" s="73"/>
      <c r="I32" s="74"/>
    </row>
    <row r="33" spans="1:9">
      <c r="A33" s="71"/>
      <c r="B33" s="25"/>
      <c r="C33" s="25"/>
      <c r="D33" s="25"/>
      <c r="E33" s="25"/>
      <c r="F33" s="72"/>
      <c r="G33" s="72"/>
      <c r="H33" s="73"/>
      <c r="I33" s="74"/>
    </row>
    <row r="34" spans="1:9">
      <c r="A34" s="71"/>
      <c r="B34" s="25"/>
      <c r="C34" s="25"/>
      <c r="D34" s="25"/>
      <c r="E34" s="25"/>
      <c r="F34" s="72"/>
      <c r="G34" s="72"/>
      <c r="H34" s="73"/>
      <c r="I34" s="74"/>
    </row>
    <row r="35" spans="1:9" ht="12.75" thickBot="1">
      <c r="A35" s="71"/>
      <c r="B35" s="25"/>
      <c r="C35" s="25"/>
      <c r="D35" s="25"/>
      <c r="E35" s="25"/>
      <c r="F35" s="72"/>
      <c r="G35" s="72"/>
      <c r="H35" s="73"/>
      <c r="I35" s="74"/>
    </row>
    <row r="36" spans="1:9" ht="12.75" customHeight="1" thickBot="1">
      <c r="A36" s="141" t="s">
        <v>37</v>
      </c>
      <c r="B36" s="142"/>
      <c r="C36" s="142"/>
      <c r="D36" s="142"/>
      <c r="E36" s="142"/>
      <c r="F36" s="142"/>
      <c r="G36" s="142"/>
      <c r="H36" s="142"/>
      <c r="I36" s="143"/>
    </row>
    <row r="37" spans="1:9" s="7" customFormat="1" ht="12.75" customHeight="1" thickBot="1">
      <c r="A37" s="20" t="s">
        <v>24</v>
      </c>
      <c r="B37" s="148" t="s">
        <v>4</v>
      </c>
      <c r="C37" s="149"/>
      <c r="D37" s="149"/>
      <c r="E37" s="150"/>
      <c r="F37" s="21" t="s">
        <v>29</v>
      </c>
      <c r="G37" s="21" t="s">
        <v>28</v>
      </c>
      <c r="H37" s="22" t="s">
        <v>26</v>
      </c>
      <c r="I37" s="23" t="s">
        <v>27</v>
      </c>
    </row>
    <row r="38" spans="1:9" s="7" customFormat="1" ht="12.75" customHeight="1">
      <c r="A38" s="15"/>
      <c r="B38" s="137" t="s">
        <v>72</v>
      </c>
      <c r="C38" s="137"/>
      <c r="D38" s="137"/>
      <c r="E38" s="137"/>
      <c r="F38" s="11"/>
      <c r="G38" s="11"/>
      <c r="H38" s="12"/>
      <c r="I38" s="16"/>
    </row>
    <row r="39" spans="1:9" ht="250.5" customHeight="1">
      <c r="A39" s="17" t="s">
        <v>7</v>
      </c>
      <c r="B39" s="144" t="s">
        <v>45</v>
      </c>
      <c r="C39" s="144" t="s">
        <v>38</v>
      </c>
      <c r="D39" s="144" t="s">
        <v>38</v>
      </c>
      <c r="E39" s="144" t="s">
        <v>38</v>
      </c>
      <c r="F39" s="13" t="s">
        <v>5</v>
      </c>
      <c r="G39" s="14">
        <v>2</v>
      </c>
      <c r="H39" s="87"/>
      <c r="I39" s="18">
        <f>G39*H39</f>
        <v>0</v>
      </c>
    </row>
    <row r="40" spans="1:9" ht="12.75" customHeight="1" thickBot="1">
      <c r="A40" s="15"/>
      <c r="B40" s="145" t="s">
        <v>39</v>
      </c>
      <c r="C40" s="146"/>
      <c r="D40" s="146"/>
      <c r="E40" s="147"/>
      <c r="F40" s="11"/>
      <c r="G40" s="11"/>
      <c r="H40" s="12"/>
      <c r="I40" s="19">
        <f>SUM(I38:I39)</f>
        <v>0</v>
      </c>
    </row>
    <row r="41" spans="1:9" ht="12.75" customHeight="1" thickBot="1">
      <c r="A41" s="27"/>
      <c r="B41" s="24"/>
      <c r="C41" s="25"/>
      <c r="D41" s="25"/>
      <c r="E41" s="26"/>
      <c r="F41" s="28"/>
      <c r="G41" s="28"/>
      <c r="H41" s="29"/>
      <c r="I41" s="30"/>
    </row>
    <row r="42" spans="1:9" ht="12.75" customHeight="1" thickBot="1">
      <c r="A42" s="99" t="s">
        <v>40</v>
      </c>
      <c r="B42" s="100"/>
      <c r="C42" s="100"/>
      <c r="D42" s="100"/>
      <c r="E42" s="100"/>
      <c r="F42" s="100"/>
      <c r="G42" s="100"/>
      <c r="H42" s="100"/>
      <c r="I42" s="101"/>
    </row>
    <row r="43" spans="1:9" s="7" customFormat="1" ht="12.75" customHeight="1" thickBot="1">
      <c r="A43" s="31" t="s">
        <v>24</v>
      </c>
      <c r="B43" s="102" t="s">
        <v>4</v>
      </c>
      <c r="C43" s="103"/>
      <c r="D43" s="103"/>
      <c r="E43" s="104"/>
      <c r="F43" s="32" t="s">
        <v>29</v>
      </c>
      <c r="G43" s="32" t="s">
        <v>28</v>
      </c>
      <c r="H43" s="33" t="s">
        <v>26</v>
      </c>
      <c r="I43" s="34" t="s">
        <v>27</v>
      </c>
    </row>
    <row r="44" spans="1:9" ht="102.75" customHeight="1">
      <c r="A44" s="35" t="s">
        <v>8</v>
      </c>
      <c r="B44" s="144" t="s">
        <v>46</v>
      </c>
      <c r="C44" s="144" t="s">
        <v>38</v>
      </c>
      <c r="D44" s="144" t="s">
        <v>38</v>
      </c>
      <c r="E44" s="144" t="s">
        <v>38</v>
      </c>
      <c r="F44" s="36" t="s">
        <v>5</v>
      </c>
      <c r="G44" s="37">
        <v>2</v>
      </c>
      <c r="H44" s="87"/>
      <c r="I44" s="18">
        <f>G44*H44</f>
        <v>0</v>
      </c>
    </row>
    <row r="45" spans="1:9" ht="12.75" customHeight="1" thickBot="1">
      <c r="A45" s="38"/>
      <c r="B45" s="151" t="s">
        <v>42</v>
      </c>
      <c r="C45" s="152"/>
      <c r="D45" s="152"/>
      <c r="E45" s="153"/>
      <c r="F45" s="39"/>
      <c r="G45" s="39"/>
      <c r="H45" s="40"/>
      <c r="I45" s="41">
        <f>SUM(I43:I44)</f>
        <v>0</v>
      </c>
    </row>
    <row r="46" spans="1:9" ht="12.75" customHeight="1" thickBot="1">
      <c r="A46" s="99" t="s">
        <v>43</v>
      </c>
      <c r="B46" s="100"/>
      <c r="C46" s="100"/>
      <c r="D46" s="100"/>
      <c r="E46" s="100"/>
      <c r="F46" s="100"/>
      <c r="G46" s="100"/>
      <c r="H46" s="100"/>
      <c r="I46" s="101"/>
    </row>
    <row r="47" spans="1:9" s="7" customFormat="1" ht="12.75" customHeight="1" thickBot="1">
      <c r="A47" s="31" t="s">
        <v>24</v>
      </c>
      <c r="B47" s="102" t="s">
        <v>4</v>
      </c>
      <c r="C47" s="103"/>
      <c r="D47" s="103"/>
      <c r="E47" s="104"/>
      <c r="F47" s="32" t="s">
        <v>29</v>
      </c>
      <c r="G47" s="32" t="s">
        <v>28</v>
      </c>
      <c r="H47" s="33" t="s">
        <v>26</v>
      </c>
      <c r="I47" s="34" t="s">
        <v>27</v>
      </c>
    </row>
    <row r="48" spans="1:9" s="7" customFormat="1" ht="12.75" customHeight="1">
      <c r="A48" s="38"/>
      <c r="B48" s="158" t="s">
        <v>41</v>
      </c>
      <c r="C48" s="158"/>
      <c r="D48" s="158"/>
      <c r="E48" s="158"/>
      <c r="F48" s="39"/>
      <c r="G48" s="39"/>
      <c r="H48" s="40"/>
      <c r="I48" s="42"/>
    </row>
    <row r="49" spans="1:9" ht="108" customHeight="1">
      <c r="A49" s="35" t="s">
        <v>9</v>
      </c>
      <c r="B49" s="157" t="s">
        <v>47</v>
      </c>
      <c r="C49" s="157" t="s">
        <v>44</v>
      </c>
      <c r="D49" s="157" t="s">
        <v>44</v>
      </c>
      <c r="E49" s="157" t="s">
        <v>44</v>
      </c>
      <c r="F49" s="36" t="s">
        <v>25</v>
      </c>
      <c r="G49" s="37">
        <v>48</v>
      </c>
      <c r="H49" s="87"/>
      <c r="I49" s="18">
        <f t="shared" ref="I49:I50" si="0">G49*H49</f>
        <v>0</v>
      </c>
    </row>
    <row r="50" spans="1:9" ht="94.5" customHeight="1">
      <c r="A50" s="35" t="s">
        <v>48</v>
      </c>
      <c r="B50" s="157" t="s">
        <v>49</v>
      </c>
      <c r="C50" s="157" t="s">
        <v>44</v>
      </c>
      <c r="D50" s="157" t="s">
        <v>44</v>
      </c>
      <c r="E50" s="157" t="s">
        <v>44</v>
      </c>
      <c r="F50" s="36" t="s">
        <v>25</v>
      </c>
      <c r="G50" s="37">
        <v>9</v>
      </c>
      <c r="H50" s="87"/>
      <c r="I50" s="18">
        <f t="shared" si="0"/>
        <v>0</v>
      </c>
    </row>
    <row r="51" spans="1:9" ht="12.75" customHeight="1" thickBot="1">
      <c r="A51" s="38"/>
      <c r="B51" s="151" t="s">
        <v>50</v>
      </c>
      <c r="C51" s="152"/>
      <c r="D51" s="152"/>
      <c r="E51" s="153"/>
      <c r="F51" s="39"/>
      <c r="G51" s="39"/>
      <c r="H51" s="40"/>
      <c r="I51" s="41">
        <f>SUM(I49:I50)</f>
        <v>0</v>
      </c>
    </row>
    <row r="52" spans="1:9" ht="12.75" customHeight="1">
      <c r="A52" s="64"/>
      <c r="B52" s="65"/>
      <c r="C52" s="66"/>
      <c r="D52" s="66"/>
      <c r="E52" s="67"/>
      <c r="F52" s="68"/>
      <c r="G52" s="68"/>
      <c r="H52" s="69"/>
      <c r="I52" s="70"/>
    </row>
    <row r="53" spans="1:9" ht="12.75" customHeight="1">
      <c r="A53" s="64"/>
      <c r="B53" s="65"/>
      <c r="C53" s="66"/>
      <c r="D53" s="66"/>
      <c r="E53" s="67"/>
      <c r="F53" s="68"/>
      <c r="G53" s="68"/>
      <c r="H53" s="69"/>
      <c r="I53" s="70"/>
    </row>
    <row r="54" spans="1:9" ht="12.75" customHeight="1" thickBot="1">
      <c r="A54" s="64"/>
      <c r="B54" s="65"/>
      <c r="C54" s="66"/>
      <c r="D54" s="66"/>
      <c r="E54" s="67"/>
      <c r="F54" s="68"/>
      <c r="G54" s="68"/>
      <c r="H54" s="69"/>
      <c r="I54" s="70"/>
    </row>
    <row r="55" spans="1:9" ht="12.75" customHeight="1" thickBot="1">
      <c r="A55" s="99" t="s">
        <v>51</v>
      </c>
      <c r="B55" s="100"/>
      <c r="C55" s="100"/>
      <c r="D55" s="100"/>
      <c r="E55" s="100"/>
      <c r="F55" s="100"/>
      <c r="G55" s="100"/>
      <c r="H55" s="100"/>
      <c r="I55" s="101"/>
    </row>
    <row r="56" spans="1:9" s="7" customFormat="1" ht="12.75" customHeight="1" thickBot="1">
      <c r="A56" s="31" t="s">
        <v>24</v>
      </c>
      <c r="B56" s="102" t="s">
        <v>4</v>
      </c>
      <c r="C56" s="103"/>
      <c r="D56" s="103"/>
      <c r="E56" s="104"/>
      <c r="F56" s="32" t="s">
        <v>29</v>
      </c>
      <c r="G56" s="32" t="s">
        <v>28</v>
      </c>
      <c r="H56" s="33" t="s">
        <v>26</v>
      </c>
      <c r="I56" s="34" t="s">
        <v>27</v>
      </c>
    </row>
    <row r="57" spans="1:9" ht="90.75" customHeight="1">
      <c r="A57" s="35" t="s">
        <v>10</v>
      </c>
      <c r="B57" s="112" t="s">
        <v>78</v>
      </c>
      <c r="C57" s="112" t="s">
        <v>38</v>
      </c>
      <c r="D57" s="112" t="s">
        <v>38</v>
      </c>
      <c r="E57" s="112" t="s">
        <v>38</v>
      </c>
      <c r="F57" s="36" t="s">
        <v>15</v>
      </c>
      <c r="G57" s="37">
        <v>2</v>
      </c>
      <c r="H57" s="87"/>
      <c r="I57" s="18">
        <f t="shared" ref="I57" si="1">G57*H57</f>
        <v>0</v>
      </c>
    </row>
    <row r="58" spans="1:9" ht="77.25" customHeight="1">
      <c r="A58" s="35" t="s">
        <v>23</v>
      </c>
      <c r="B58" s="112" t="s">
        <v>77</v>
      </c>
      <c r="C58" s="112" t="s">
        <v>38</v>
      </c>
      <c r="D58" s="112" t="s">
        <v>38</v>
      </c>
      <c r="E58" s="112" t="s">
        <v>38</v>
      </c>
      <c r="F58" s="36" t="s">
        <v>15</v>
      </c>
      <c r="G58" s="37">
        <v>1</v>
      </c>
      <c r="H58" s="87"/>
      <c r="I58" s="18">
        <f t="shared" ref="I58" si="2">G58*H58</f>
        <v>0</v>
      </c>
    </row>
    <row r="59" spans="1:9" ht="12.75" customHeight="1" thickBot="1">
      <c r="A59" s="38"/>
      <c r="B59" s="151" t="s">
        <v>52</v>
      </c>
      <c r="C59" s="152"/>
      <c r="D59" s="152"/>
      <c r="E59" s="153"/>
      <c r="F59" s="39"/>
      <c r="G59" s="39"/>
      <c r="H59" s="40"/>
      <c r="I59" s="41">
        <f>SUM(I57:I58)</f>
        <v>0</v>
      </c>
    </row>
    <row r="60" spans="1:9" ht="12.75" customHeight="1" thickBot="1">
      <c r="A60" s="99" t="s">
        <v>53</v>
      </c>
      <c r="B60" s="100"/>
      <c r="C60" s="100"/>
      <c r="D60" s="100"/>
      <c r="E60" s="100"/>
      <c r="F60" s="100"/>
      <c r="G60" s="100"/>
      <c r="H60" s="100"/>
      <c r="I60" s="101"/>
    </row>
    <row r="61" spans="1:9" s="7" customFormat="1" ht="12.75" customHeight="1" thickBot="1">
      <c r="A61" s="31" t="s">
        <v>24</v>
      </c>
      <c r="B61" s="102" t="s">
        <v>4</v>
      </c>
      <c r="C61" s="103"/>
      <c r="D61" s="103"/>
      <c r="E61" s="104"/>
      <c r="F61" s="32" t="s">
        <v>29</v>
      </c>
      <c r="G61" s="32" t="s">
        <v>28</v>
      </c>
      <c r="H61" s="33" t="s">
        <v>26</v>
      </c>
      <c r="I61" s="34" t="s">
        <v>27</v>
      </c>
    </row>
    <row r="62" spans="1:9" ht="74.25" customHeight="1">
      <c r="A62" s="35" t="s">
        <v>11</v>
      </c>
      <c r="B62" s="159" t="s">
        <v>55</v>
      </c>
      <c r="C62" s="159" t="s">
        <v>54</v>
      </c>
      <c r="D62" s="159" t="s">
        <v>54</v>
      </c>
      <c r="E62" s="159" t="s">
        <v>54</v>
      </c>
      <c r="F62" s="36" t="s">
        <v>15</v>
      </c>
      <c r="G62" s="37">
        <v>2</v>
      </c>
      <c r="H62" s="87"/>
      <c r="I62" s="18">
        <f t="shared" ref="I62" si="3">G62*H62</f>
        <v>0</v>
      </c>
    </row>
    <row r="63" spans="1:9" ht="12.75" customHeight="1" thickBot="1">
      <c r="A63" s="38"/>
      <c r="B63" s="151" t="s">
        <v>56</v>
      </c>
      <c r="C63" s="152"/>
      <c r="D63" s="152"/>
      <c r="E63" s="153"/>
      <c r="F63" s="39"/>
      <c r="G63" s="39"/>
      <c r="H63" s="40"/>
      <c r="I63" s="41">
        <f>SUM(I61:I62)</f>
        <v>0</v>
      </c>
    </row>
    <row r="64" spans="1:9" ht="12.75" customHeight="1" thickBot="1">
      <c r="A64" s="99" t="s">
        <v>57</v>
      </c>
      <c r="B64" s="100"/>
      <c r="C64" s="100"/>
      <c r="D64" s="100"/>
      <c r="E64" s="100"/>
      <c r="F64" s="100"/>
      <c r="G64" s="100"/>
      <c r="H64" s="100"/>
      <c r="I64" s="101"/>
    </row>
    <row r="65" spans="1:9" s="7" customFormat="1" ht="12.75" customHeight="1">
      <c r="A65" s="31" t="s">
        <v>24</v>
      </c>
      <c r="B65" s="160" t="s">
        <v>4</v>
      </c>
      <c r="C65" s="160"/>
      <c r="D65" s="160"/>
      <c r="E65" s="160"/>
      <c r="F65" s="32" t="s">
        <v>29</v>
      </c>
      <c r="G65" s="32" t="s">
        <v>28</v>
      </c>
      <c r="H65" s="43" t="s">
        <v>26</v>
      </c>
      <c r="I65" s="44" t="s">
        <v>27</v>
      </c>
    </row>
    <row r="66" spans="1:9" ht="96.75" customHeight="1">
      <c r="A66" s="35" t="s">
        <v>12</v>
      </c>
      <c r="B66" s="108" t="s">
        <v>59</v>
      </c>
      <c r="C66" s="108"/>
      <c r="D66" s="108"/>
      <c r="E66" s="108"/>
      <c r="F66" s="36" t="s">
        <v>25</v>
      </c>
      <c r="G66" s="37">
        <v>24</v>
      </c>
      <c r="H66" s="87"/>
      <c r="I66" s="18">
        <f t="shared" ref="I66" si="4">G66*H66</f>
        <v>0</v>
      </c>
    </row>
    <row r="67" spans="1:9" ht="38.25" customHeight="1">
      <c r="A67" s="35" t="s">
        <v>13</v>
      </c>
      <c r="B67" s="108" t="s">
        <v>76</v>
      </c>
      <c r="C67" s="108"/>
      <c r="D67" s="108"/>
      <c r="E67" s="108"/>
      <c r="F67" s="36" t="s">
        <v>25</v>
      </c>
      <c r="G67" s="37">
        <v>9.5</v>
      </c>
      <c r="H67" s="87"/>
      <c r="I67" s="18">
        <f t="shared" ref="I67" si="5">G67*H67</f>
        <v>0</v>
      </c>
    </row>
    <row r="68" spans="1:9" ht="12.75" customHeight="1" thickBot="1">
      <c r="A68" s="38"/>
      <c r="B68" s="151" t="s">
        <v>58</v>
      </c>
      <c r="C68" s="152"/>
      <c r="D68" s="152"/>
      <c r="E68" s="153"/>
      <c r="F68" s="39"/>
      <c r="G68" s="39"/>
      <c r="H68" s="40"/>
      <c r="I68" s="41">
        <f>SUM(I66:I67)</f>
        <v>0</v>
      </c>
    </row>
    <row r="70" spans="1:9" ht="12.75" thickBot="1"/>
    <row r="71" spans="1:9" ht="12.75" customHeight="1">
      <c r="A71" s="154" t="s">
        <v>60</v>
      </c>
      <c r="B71" s="155"/>
      <c r="C71" s="155"/>
      <c r="D71" s="155"/>
      <c r="E71" s="155"/>
      <c r="F71" s="155"/>
      <c r="G71" s="155"/>
      <c r="H71" s="155"/>
      <c r="I71" s="156"/>
    </row>
    <row r="72" spans="1:9" s="7" customFormat="1" ht="12.75" customHeight="1">
      <c r="A72" s="61" t="s">
        <v>24</v>
      </c>
      <c r="B72" s="113" t="s">
        <v>4</v>
      </c>
      <c r="C72" s="113"/>
      <c r="D72" s="113"/>
      <c r="E72" s="113"/>
      <c r="F72" s="45" t="s">
        <v>29</v>
      </c>
      <c r="G72" s="45" t="s">
        <v>28</v>
      </c>
      <c r="H72" s="46" t="s">
        <v>26</v>
      </c>
      <c r="I72" s="47" t="s">
        <v>27</v>
      </c>
    </row>
    <row r="73" spans="1:9" ht="25.5" customHeight="1">
      <c r="A73" s="63" t="s">
        <v>14</v>
      </c>
      <c r="B73" s="108" t="s">
        <v>61</v>
      </c>
      <c r="C73" s="108"/>
      <c r="D73" s="108"/>
      <c r="E73" s="108"/>
      <c r="F73" s="36" t="s">
        <v>15</v>
      </c>
      <c r="G73" s="37">
        <v>2</v>
      </c>
      <c r="H73" s="87"/>
      <c r="I73" s="51">
        <f>G73*H73</f>
        <v>0</v>
      </c>
    </row>
    <row r="74" spans="1:9" ht="15.75" customHeight="1">
      <c r="A74" s="63" t="s">
        <v>18</v>
      </c>
      <c r="B74" s="108" t="s">
        <v>63</v>
      </c>
      <c r="C74" s="108"/>
      <c r="D74" s="108"/>
      <c r="E74" s="108"/>
      <c r="F74" s="36" t="s">
        <v>25</v>
      </c>
      <c r="G74" s="37">
        <v>9</v>
      </c>
      <c r="H74" s="87"/>
      <c r="I74" s="51">
        <f>G74*H74</f>
        <v>0</v>
      </c>
    </row>
    <row r="75" spans="1:9" ht="15.75" customHeight="1">
      <c r="A75" s="63" t="s">
        <v>19</v>
      </c>
      <c r="B75" s="162" t="s">
        <v>75</v>
      </c>
      <c r="C75" s="163"/>
      <c r="D75" s="163"/>
      <c r="E75" s="164"/>
      <c r="F75" s="36" t="s">
        <v>25</v>
      </c>
      <c r="G75" s="37">
        <v>9.5</v>
      </c>
      <c r="H75" s="87"/>
      <c r="I75" s="51">
        <f>G75*H75</f>
        <v>0</v>
      </c>
    </row>
    <row r="76" spans="1:9" ht="12.75" customHeight="1" thickBot="1">
      <c r="A76" s="62"/>
      <c r="B76" s="161" t="s">
        <v>62</v>
      </c>
      <c r="C76" s="161"/>
      <c r="D76" s="161"/>
      <c r="E76" s="161"/>
      <c r="F76" s="48"/>
      <c r="G76" s="48"/>
      <c r="H76" s="49"/>
      <c r="I76" s="50">
        <f>SUM(I73:I75)</f>
        <v>0</v>
      </c>
    </row>
    <row r="77" spans="1:9" ht="12.75" customHeight="1">
      <c r="A77" s="83"/>
      <c r="B77" s="66"/>
      <c r="C77" s="66"/>
      <c r="D77" s="66"/>
      <c r="E77" s="66"/>
      <c r="F77" s="84"/>
      <c r="G77" s="84"/>
      <c r="H77" s="85"/>
      <c r="I77" s="86"/>
    </row>
    <row r="78" spans="1:9" ht="12.75" customHeight="1">
      <c r="A78" s="83"/>
      <c r="B78" s="66"/>
      <c r="C78" s="66"/>
      <c r="D78" s="66"/>
      <c r="E78" s="66"/>
      <c r="F78" s="84"/>
      <c r="G78" s="84"/>
      <c r="H78" s="85"/>
      <c r="I78" s="86"/>
    </row>
    <row r="79" spans="1:9" ht="12.75" customHeight="1">
      <c r="A79" s="83"/>
      <c r="B79" s="66"/>
      <c r="C79" s="66"/>
      <c r="D79" s="66"/>
      <c r="E79" s="66"/>
      <c r="F79" s="84"/>
      <c r="G79" s="84"/>
      <c r="H79" s="85"/>
      <c r="I79" s="86"/>
    </row>
    <row r="80" spans="1:9" ht="12.75" customHeight="1">
      <c r="A80" s="83"/>
      <c r="B80" s="66"/>
      <c r="C80" s="66"/>
      <c r="D80" s="66"/>
      <c r="E80" s="66"/>
      <c r="F80" s="84"/>
      <c r="G80" s="84"/>
      <c r="H80" s="85"/>
      <c r="I80" s="86"/>
    </row>
    <row r="81" spans="1:9" ht="12.75" customHeight="1">
      <c r="A81" s="83"/>
      <c r="B81" s="66"/>
      <c r="C81" s="66"/>
      <c r="D81" s="66"/>
      <c r="E81" s="66"/>
      <c r="F81" s="84"/>
      <c r="G81" s="84"/>
      <c r="H81" s="85"/>
      <c r="I81" s="86"/>
    </row>
    <row r="82" spans="1:9" ht="12.75" customHeight="1">
      <c r="A82" s="83"/>
      <c r="B82" s="66"/>
      <c r="C82" s="66"/>
      <c r="D82" s="66"/>
      <c r="E82" s="66"/>
      <c r="F82" s="84"/>
      <c r="G82" s="84"/>
      <c r="H82" s="85"/>
      <c r="I82" s="86"/>
    </row>
    <row r="83" spans="1:9" ht="12.75" customHeight="1">
      <c r="A83" s="83"/>
      <c r="B83" s="66"/>
      <c r="C83" s="66"/>
      <c r="D83" s="66"/>
      <c r="E83" s="66"/>
      <c r="F83" s="84"/>
      <c r="G83" s="84"/>
      <c r="H83" s="85"/>
      <c r="I83" s="86"/>
    </row>
    <row r="84" spans="1:9" ht="12.75" customHeight="1">
      <c r="A84" s="83"/>
      <c r="B84" s="66"/>
      <c r="C84" s="66"/>
      <c r="D84" s="66"/>
      <c r="E84" s="66"/>
      <c r="F84" s="84"/>
      <c r="G84" s="84"/>
      <c r="H84" s="85"/>
      <c r="I84" s="86"/>
    </row>
    <row r="85" spans="1:9" ht="12.75" customHeight="1">
      <c r="A85" s="83"/>
      <c r="B85" s="66"/>
      <c r="C85" s="66"/>
      <c r="D85" s="66"/>
      <c r="E85" s="66"/>
      <c r="F85" s="84"/>
      <c r="G85" s="84"/>
      <c r="H85" s="85"/>
      <c r="I85" s="86"/>
    </row>
    <row r="86" spans="1:9" ht="12.75" customHeight="1" thickBot="1">
      <c r="A86" s="83"/>
      <c r="B86" s="66"/>
      <c r="C86" s="66"/>
      <c r="D86" s="66"/>
      <c r="E86" s="66"/>
      <c r="F86" s="84"/>
      <c r="G86" s="84"/>
      <c r="H86" s="85"/>
      <c r="I86" s="86"/>
    </row>
    <row r="87" spans="1:9" ht="12.75">
      <c r="A87" s="119" t="s">
        <v>64</v>
      </c>
      <c r="B87" s="120"/>
      <c r="C87" s="120"/>
      <c r="D87" s="120"/>
      <c r="E87" s="120"/>
      <c r="F87" s="120"/>
      <c r="G87" s="120"/>
      <c r="H87" s="121"/>
      <c r="I87" s="52"/>
    </row>
    <row r="88" spans="1:9" ht="13.5" thickBot="1">
      <c r="A88" s="128" t="s">
        <v>66</v>
      </c>
      <c r="B88" s="129"/>
      <c r="C88" s="129"/>
      <c r="D88" s="129"/>
      <c r="E88" s="130"/>
      <c r="F88" s="129" t="s">
        <v>67</v>
      </c>
      <c r="G88" s="129"/>
      <c r="H88" s="57" t="s">
        <v>68</v>
      </c>
    </row>
    <row r="89" spans="1:9" ht="12.75">
      <c r="A89" s="93" t="s">
        <v>65</v>
      </c>
      <c r="B89" s="94"/>
      <c r="C89" s="94"/>
      <c r="D89" s="94"/>
      <c r="E89" s="95"/>
      <c r="F89" s="131">
        <f>I13</f>
        <v>0</v>
      </c>
      <c r="G89" s="131"/>
      <c r="H89" s="58">
        <f>F89*7.5345</f>
        <v>0</v>
      </c>
    </row>
    <row r="90" spans="1:9" ht="12.75">
      <c r="A90" s="96" t="s">
        <v>37</v>
      </c>
      <c r="B90" s="97"/>
      <c r="C90" s="97"/>
      <c r="D90" s="97"/>
      <c r="E90" s="98"/>
      <c r="F90" s="110">
        <f>I40</f>
        <v>0</v>
      </c>
      <c r="G90" s="110"/>
      <c r="H90" s="54">
        <f t="shared" ref="H90:H96" si="6">F90*7.5345</f>
        <v>0</v>
      </c>
    </row>
    <row r="91" spans="1:9" ht="12.75">
      <c r="A91" s="96" t="s">
        <v>40</v>
      </c>
      <c r="B91" s="97"/>
      <c r="C91" s="97"/>
      <c r="D91" s="97"/>
      <c r="E91" s="98"/>
      <c r="F91" s="110">
        <f>I45</f>
        <v>0</v>
      </c>
      <c r="G91" s="110"/>
      <c r="H91" s="54">
        <f t="shared" si="6"/>
        <v>0</v>
      </c>
    </row>
    <row r="92" spans="1:9" ht="12.75">
      <c r="A92" s="96" t="s">
        <v>43</v>
      </c>
      <c r="B92" s="97"/>
      <c r="C92" s="97"/>
      <c r="D92" s="97"/>
      <c r="E92" s="98"/>
      <c r="F92" s="110">
        <f>I51</f>
        <v>0</v>
      </c>
      <c r="G92" s="110"/>
      <c r="H92" s="54">
        <f t="shared" si="6"/>
        <v>0</v>
      </c>
    </row>
    <row r="93" spans="1:9" ht="12.75">
      <c r="A93" s="96" t="s">
        <v>51</v>
      </c>
      <c r="B93" s="97"/>
      <c r="C93" s="97"/>
      <c r="D93" s="97"/>
      <c r="E93" s="98"/>
      <c r="F93" s="110">
        <f>I59</f>
        <v>0</v>
      </c>
      <c r="G93" s="110"/>
      <c r="H93" s="54">
        <f t="shared" si="6"/>
        <v>0</v>
      </c>
    </row>
    <row r="94" spans="1:9" ht="12.75">
      <c r="A94" s="96" t="s">
        <v>53</v>
      </c>
      <c r="B94" s="97"/>
      <c r="C94" s="97"/>
      <c r="D94" s="97"/>
      <c r="E94" s="98"/>
      <c r="F94" s="110">
        <f>I63</f>
        <v>0</v>
      </c>
      <c r="G94" s="110"/>
      <c r="H94" s="54">
        <f t="shared" si="6"/>
        <v>0</v>
      </c>
    </row>
    <row r="95" spans="1:9" ht="12.75">
      <c r="A95" s="96" t="s">
        <v>57</v>
      </c>
      <c r="B95" s="97"/>
      <c r="C95" s="97"/>
      <c r="D95" s="97"/>
      <c r="E95" s="98"/>
      <c r="F95" s="110">
        <f>I68</f>
        <v>0</v>
      </c>
      <c r="G95" s="110"/>
      <c r="H95" s="54">
        <f t="shared" si="6"/>
        <v>0</v>
      </c>
    </row>
    <row r="96" spans="1:9" ht="13.5" thickBot="1">
      <c r="A96" s="122" t="s">
        <v>60</v>
      </c>
      <c r="B96" s="123"/>
      <c r="C96" s="123"/>
      <c r="D96" s="123"/>
      <c r="E96" s="124"/>
      <c r="F96" s="111">
        <f>I76</f>
        <v>0</v>
      </c>
      <c r="G96" s="111"/>
      <c r="H96" s="55">
        <f t="shared" si="6"/>
        <v>0</v>
      </c>
    </row>
    <row r="97" spans="1:8" ht="12.75">
      <c r="A97" s="125" t="s">
        <v>69</v>
      </c>
      <c r="B97" s="126"/>
      <c r="C97" s="126"/>
      <c r="D97" s="126"/>
      <c r="E97" s="127"/>
      <c r="F97" s="109">
        <f>SUM(F89:G96)</f>
        <v>0</v>
      </c>
      <c r="G97" s="109"/>
      <c r="H97" s="56">
        <f>F97*7.5345</f>
        <v>0</v>
      </c>
    </row>
    <row r="98" spans="1:8" ht="13.5" thickBot="1">
      <c r="A98" s="105" t="s">
        <v>71</v>
      </c>
      <c r="B98" s="106"/>
      <c r="C98" s="106"/>
      <c r="D98" s="106"/>
      <c r="E98" s="107"/>
      <c r="F98" s="117">
        <f>F97*0.25</f>
        <v>0</v>
      </c>
      <c r="G98" s="117"/>
      <c r="H98" s="59">
        <f>F98*7.5345</f>
        <v>0</v>
      </c>
    </row>
    <row r="99" spans="1:8" ht="13.5" thickBot="1">
      <c r="A99" s="114" t="s">
        <v>70</v>
      </c>
      <c r="B99" s="115"/>
      <c r="C99" s="115"/>
      <c r="D99" s="115"/>
      <c r="E99" s="116"/>
      <c r="F99" s="118">
        <f>SUM(F97:G98)</f>
        <v>0</v>
      </c>
      <c r="G99" s="118"/>
      <c r="H99" s="60">
        <f>F99*7.5345</f>
        <v>0</v>
      </c>
    </row>
    <row r="100" spans="1:8">
      <c r="H100" s="53"/>
    </row>
    <row r="101" spans="1:8">
      <c r="H101" s="53"/>
    </row>
    <row r="102" spans="1:8">
      <c r="H102" s="53"/>
    </row>
    <row r="103" spans="1:8">
      <c r="H103" s="53"/>
    </row>
    <row r="104" spans="1:8">
      <c r="H104" s="53"/>
    </row>
  </sheetData>
  <sheetProtection password="9FC9" sheet="1" objects="1" scenarios="1"/>
  <mergeCells count="71">
    <mergeCell ref="B73:E73"/>
    <mergeCell ref="B76:E76"/>
    <mergeCell ref="B68:E68"/>
    <mergeCell ref="B66:E66"/>
    <mergeCell ref="B75:E75"/>
    <mergeCell ref="B67:E67"/>
    <mergeCell ref="B51:E51"/>
    <mergeCell ref="A71:I71"/>
    <mergeCell ref="B43:E43"/>
    <mergeCell ref="B44:E44"/>
    <mergeCell ref="B45:E45"/>
    <mergeCell ref="A46:I46"/>
    <mergeCell ref="B47:E47"/>
    <mergeCell ref="B49:E49"/>
    <mergeCell ref="B48:E48"/>
    <mergeCell ref="B50:E50"/>
    <mergeCell ref="B62:E62"/>
    <mergeCell ref="B63:E63"/>
    <mergeCell ref="A64:I64"/>
    <mergeCell ref="B65:E65"/>
    <mergeCell ref="B57:E57"/>
    <mergeCell ref="B59:E59"/>
    <mergeCell ref="B10:E10"/>
    <mergeCell ref="B13:E13"/>
    <mergeCell ref="A36:I36"/>
    <mergeCell ref="A42:I42"/>
    <mergeCell ref="B11:E11"/>
    <mergeCell ref="B12:E12"/>
    <mergeCell ref="B38:E38"/>
    <mergeCell ref="B39:E39"/>
    <mergeCell ref="B40:E40"/>
    <mergeCell ref="B37:E37"/>
    <mergeCell ref="A3:I3"/>
    <mergeCell ref="B4:E4"/>
    <mergeCell ref="B6:E6"/>
    <mergeCell ref="B5:E5"/>
    <mergeCell ref="B9:E9"/>
    <mergeCell ref="B7:E7"/>
    <mergeCell ref="B8:E8"/>
    <mergeCell ref="A99:E99"/>
    <mergeCell ref="F98:G98"/>
    <mergeCell ref="F99:G99"/>
    <mergeCell ref="A87:H87"/>
    <mergeCell ref="A94:E94"/>
    <mergeCell ref="A95:E95"/>
    <mergeCell ref="A96:E96"/>
    <mergeCell ref="A97:E97"/>
    <mergeCell ref="A88:E88"/>
    <mergeCell ref="F88:G88"/>
    <mergeCell ref="F89:G89"/>
    <mergeCell ref="F90:G90"/>
    <mergeCell ref="F91:G91"/>
    <mergeCell ref="A91:E91"/>
    <mergeCell ref="A92:E92"/>
    <mergeCell ref="A93:E93"/>
    <mergeCell ref="A89:E89"/>
    <mergeCell ref="A90:E90"/>
    <mergeCell ref="A55:I55"/>
    <mergeCell ref="B56:E56"/>
    <mergeCell ref="A98:E98"/>
    <mergeCell ref="A60:I60"/>
    <mergeCell ref="B61:E61"/>
    <mergeCell ref="B74:E74"/>
    <mergeCell ref="F97:G97"/>
    <mergeCell ref="F92:G92"/>
    <mergeCell ref="F93:G93"/>
    <mergeCell ref="F94:G94"/>
    <mergeCell ref="F95:G95"/>
    <mergeCell ref="F96:G96"/>
    <mergeCell ref="B58:E58"/>
    <mergeCell ref="B72:E72"/>
  </mergeCells>
  <pageMargins left="0.7" right="0.7" top="0.75" bottom="0.75" header="0.3" footer="0.3"/>
  <pageSetup paperSize="9" orientation="portrait" r:id="rId1"/>
  <headerFooter>
    <oddHeader xml:space="preserve">&amp;LPRILOG II.&amp;CTROŠKOVNIK  str.&amp;P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Naslovna</vt:lpstr>
      <vt:lpstr>Građ.-obrt. radovi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2023-07-14T11:12:53Z</dcterms:modified>
</cp:coreProperties>
</file>